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G:\KPŠ\účetnictví\vyúčtování od Kačky - peněžní deník\"/>
    </mc:Choice>
  </mc:AlternateContent>
  <xr:revisionPtr revIDLastSave="0" documentId="13_ncr:1_{441159CF-3ADA-4F2A-B707-FDAFDE598FD4}" xr6:coauthVersionLast="47" xr6:coauthVersionMax="47" xr10:uidLastSave="{00000000-0000-0000-0000-000000000000}"/>
  <bookViews>
    <workbookView xWindow="-120" yWindow="-120" windowWidth="29040" windowHeight="1584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1" l="1"/>
  <c r="I51" i="1"/>
  <c r="H51" i="1"/>
  <c r="G51" i="1"/>
  <c r="F51" i="1"/>
  <c r="D51" i="1"/>
  <c r="E51" i="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F6" i="1"/>
  <c r="F7" i="1" s="1"/>
  <c r="F8" i="1" s="1"/>
  <c r="F9" i="1" s="1"/>
  <c r="J5" i="1"/>
  <c r="J6" i="1" l="1"/>
  <c r="F10" i="1"/>
  <c r="J8" i="1" l="1"/>
  <c r="J9" i="1"/>
  <c r="J7" i="1"/>
  <c r="J10" i="1"/>
  <c r="F11" i="1"/>
  <c r="J11" i="1" l="1"/>
  <c r="F12" i="1"/>
  <c r="F13" i="1" l="1"/>
  <c r="J12" i="1"/>
  <c r="F14" i="1" l="1"/>
  <c r="J13" i="1"/>
  <c r="F15" i="1" l="1"/>
  <c r="J14" i="1"/>
  <c r="J15" i="1" l="1"/>
  <c r="F16" i="1"/>
  <c r="F17" i="1" l="1"/>
  <c r="J16" i="1"/>
  <c r="F18" i="1" l="1"/>
  <c r="J17" i="1"/>
  <c r="F19" i="1" l="1"/>
  <c r="J18" i="1"/>
  <c r="J19" i="1" l="1"/>
  <c r="F20" i="1"/>
  <c r="F21" i="1" l="1"/>
  <c r="F22" i="1" s="1"/>
  <c r="J20" i="1"/>
  <c r="F23" i="1" l="1"/>
  <c r="J22" i="1"/>
  <c r="J21" i="1"/>
  <c r="J23" i="1" l="1"/>
  <c r="F24" i="1"/>
  <c r="J24" i="1" l="1"/>
  <c r="F25" i="1"/>
  <c r="F26" i="1" l="1"/>
  <c r="J25" i="1"/>
  <c r="J26" i="1" l="1"/>
  <c r="F27" i="1"/>
  <c r="F28" i="1" l="1"/>
  <c r="J27" i="1"/>
  <c r="J28" i="1" l="1"/>
  <c r="F29" i="1"/>
  <c r="F30" i="1" l="1"/>
  <c r="J29" i="1"/>
  <c r="J30" i="1" l="1"/>
  <c r="F31" i="1"/>
  <c r="F32" i="1" l="1"/>
  <c r="J31" i="1"/>
  <c r="F33" i="1" l="1"/>
  <c r="J32" i="1"/>
  <c r="F34" i="1" l="1"/>
  <c r="J33" i="1"/>
  <c r="J34" i="1" l="1"/>
  <c r="F35" i="1"/>
  <c r="F36" i="1" l="1"/>
  <c r="J35" i="1"/>
  <c r="F37" i="1" l="1"/>
  <c r="J36" i="1"/>
  <c r="J37" i="1" l="1"/>
  <c r="F38" i="1"/>
  <c r="J38" i="1" l="1"/>
  <c r="F39" i="1"/>
  <c r="J39" i="1" l="1"/>
  <c r="F40" i="1"/>
  <c r="F41" i="1" l="1"/>
  <c r="J40" i="1"/>
  <c r="F42" i="1" l="1"/>
  <c r="J41" i="1"/>
  <c r="F43" i="1" l="1"/>
  <c r="J42" i="1"/>
  <c r="F44" i="1" l="1"/>
  <c r="J43" i="1"/>
  <c r="F45" i="1" l="1"/>
  <c r="J44" i="1"/>
  <c r="F46" i="1" l="1"/>
  <c r="J45" i="1"/>
  <c r="F47" i="1" l="1"/>
  <c r="J46" i="1"/>
  <c r="F48" i="1" l="1"/>
  <c r="F49" i="1" s="1"/>
  <c r="F50" i="1" s="1"/>
  <c r="J47" i="1"/>
  <c r="J48" i="1" l="1"/>
  <c r="J50" i="1" l="1"/>
  <c r="J49" i="1"/>
</calcChain>
</file>

<file path=xl/sharedStrings.xml><?xml version="1.0" encoding="utf-8"?>
<sst xmlns="http://schemas.openxmlformats.org/spreadsheetml/2006/main" count="105" uniqueCount="82">
  <si>
    <t>Datum</t>
  </si>
  <si>
    <t>Příjem</t>
  </si>
  <si>
    <t>Výdej</t>
  </si>
  <si>
    <t>Zůstatek</t>
  </si>
  <si>
    <t>Doklad</t>
  </si>
  <si>
    <t>Účel platby</t>
  </si>
  <si>
    <t xml:space="preserve">Příjem </t>
  </si>
  <si>
    <t>Pokladna</t>
  </si>
  <si>
    <t>Běžný účet</t>
  </si>
  <si>
    <t>Konečný zůstatek</t>
  </si>
  <si>
    <t>souhrn příjmů a výdajů</t>
  </si>
  <si>
    <t>převod zůstatků z 31.12.2023</t>
  </si>
  <si>
    <t>PENĚŽNÍ DENÍK  2024</t>
  </si>
  <si>
    <t>VPD 1</t>
  </si>
  <si>
    <t>VPD 2</t>
  </si>
  <si>
    <t>knihy do knihovny ZŠ</t>
  </si>
  <si>
    <t>VPD 3</t>
  </si>
  <si>
    <t>VPD 4</t>
  </si>
  <si>
    <t>2024/1</t>
  </si>
  <si>
    <t>šerpy pro deváťáky</t>
  </si>
  <si>
    <t>240021</t>
  </si>
  <si>
    <t>příjmy ples</t>
  </si>
  <si>
    <t>PPD 1</t>
  </si>
  <si>
    <t>výdaj ples</t>
  </si>
  <si>
    <t>VPD 5</t>
  </si>
  <si>
    <t>velkoobchod Adam - školní ples</t>
  </si>
  <si>
    <t>2024/2</t>
  </si>
  <si>
    <t>Grand občerstvení - ples</t>
  </si>
  <si>
    <t>150977</t>
  </si>
  <si>
    <t>příjem z dětského maškarního plesu</t>
  </si>
  <si>
    <t>PPD 2</t>
  </si>
  <si>
    <t>VPD 6</t>
  </si>
  <si>
    <t>VPD 7</t>
  </si>
  <si>
    <t>poplatek za vedení účtu</t>
  </si>
  <si>
    <t>2024/3</t>
  </si>
  <si>
    <t>2024/4</t>
  </si>
  <si>
    <t>2024/5</t>
  </si>
  <si>
    <t>Kokardy</t>
  </si>
  <si>
    <t>VPD 8</t>
  </si>
  <si>
    <t>knihy do MŠ Vrbátky</t>
  </si>
  <si>
    <t>VPD 9</t>
  </si>
  <si>
    <t>2024/6</t>
  </si>
  <si>
    <t>VPD 10</t>
  </si>
  <si>
    <t>PPD 3</t>
  </si>
  <si>
    <t>výtěžek z Akademie</t>
  </si>
  <si>
    <t>2024/7</t>
  </si>
  <si>
    <t>šerpy, vaky pro předškoláky MŠ</t>
  </si>
  <si>
    <t>VPD 11</t>
  </si>
  <si>
    <t>VPD 12</t>
  </si>
  <si>
    <t>Multimediální učebnice MIUč</t>
  </si>
  <si>
    <t>knihy pro prvňáčky</t>
  </si>
  <si>
    <t>Balíčky pro prvňáčky</t>
  </si>
  <si>
    <t>VPD 13</t>
  </si>
  <si>
    <t>2024/8</t>
  </si>
  <si>
    <t>2024/9</t>
  </si>
  <si>
    <t>2024/10</t>
  </si>
  <si>
    <t>Vyúčtování poplatků</t>
  </si>
  <si>
    <t>2024/11</t>
  </si>
  <si>
    <t>Vklad v hotovosti</t>
  </si>
  <si>
    <t>2024/12</t>
  </si>
  <si>
    <t>Perníčky MŠ Vrbátky</t>
  </si>
  <si>
    <t>VPD 14</t>
  </si>
  <si>
    <t>PPD 4</t>
  </si>
  <si>
    <t>PPD 5</t>
  </si>
  <si>
    <t>VPD 15</t>
  </si>
  <si>
    <t>PPD 6</t>
  </si>
  <si>
    <t>dětský maškarní karneval nákup</t>
  </si>
  <si>
    <t>vánoční prodej (vepřobraní) - náklady</t>
  </si>
  <si>
    <t>vánoční prodej (vepřobraní) - příjem</t>
  </si>
  <si>
    <t>dar do tomboly na školní ples Bexim</t>
  </si>
  <si>
    <t>příspěvek na pomůcky do MŠ (4x2 tis na jednotlivá odd.)</t>
  </si>
  <si>
    <t>vkad do banky z pokladny</t>
  </si>
  <si>
    <t>mobil do tomboly na šk. ples zakoupený za dar od Bexim</t>
  </si>
  <si>
    <t>Multipoint Laser - šk. ples</t>
  </si>
  <si>
    <t>Příspěvek žáků ZŠ do KPŠ (150 Kč*103 žáků)</t>
  </si>
  <si>
    <t>Příspěvek žáků MŠ do KPŠ (150 Kč *74 žáků)</t>
  </si>
  <si>
    <t>výdaj pro ZŠ  06/12 (odměny ŠD, přípravky proti vším, jízdné a startovné šachy, mikulášská nadílka, kouzelník do ŠD)</t>
  </si>
  <si>
    <t>výdaj pro ZŠ 04/06 (občerstvení na zápis do 1. třídy, startovné šachy, ozvučení šk. Akademie, přípravky na vši, odměny pro nejlepší žáky, odměny za sběrovou soutěž, odměny ŠD, balíčky pro budoucí prvňáčky, materiál na vánoční tvoření, exkurze 9. tř.)</t>
  </si>
  <si>
    <t>výdej pro ZŠ 01/03 (odměny ŠD, startovné šachy, odměny soutěže, sjezdové hole 6x, odměny recitační soutěž, odměny lyžařský kurz, odměny pro koledníky Májíčky)</t>
  </si>
  <si>
    <t>Nature s.r.o - školní sběr papíru</t>
  </si>
  <si>
    <t>Darovací smlouva 1224 pro ZŠ Vrbátky</t>
  </si>
  <si>
    <t>Prestige Photo s.r.o., knihy Zítra bude líp od Z. Kaprálové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</si>
</sst>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00\ &quot;Kč&quot;"/>
    <numFmt numFmtId="165" formatCode="#,##0.00\ _K_č"/>
  </numFmts>
  <fonts count="7" x14ac:knownFonts="1">
    <font>
      <sz val="11"/>
      <color theme="1"/>
      <name val="Calibri"/>
      <family val="2"/>
      <charset val="238"/>
      <scheme val="minor"/>
    </font>
    <font>
      <sz val="28"/>
      <color theme="1"/>
      <name val="Calibri"/>
      <family val="2"/>
      <charset val="238"/>
      <scheme val="minor"/>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rgb="FFFF0000"/>
      <name val="Calibri"/>
      <family val="2"/>
      <charset val="238"/>
      <scheme val="minor"/>
    </font>
    <font>
      <sz val="12"/>
      <name val="Calibri"/>
      <family val="2"/>
      <charset val="23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8">
    <xf numFmtId="0" fontId="0" fillId="0" borderId="0" xfId="0"/>
    <xf numFmtId="0" fontId="0" fillId="0" borderId="0" xfId="0" applyAlignment="1">
      <alignment horizontal="center" vertical="center" wrapText="1" shrinkToFit="1"/>
    </xf>
    <xf numFmtId="14" fontId="0" fillId="0" borderId="0" xfId="0" applyNumberFormat="1" applyAlignment="1">
      <alignment horizontal="center" vertical="center" wrapText="1" shrinkToFit="1"/>
    </xf>
    <xf numFmtId="49" fontId="0" fillId="0" borderId="0" xfId="0" applyNumberFormat="1" applyAlignment="1">
      <alignment horizontal="center" vertical="center" wrapText="1" shrinkToFit="1"/>
    </xf>
    <xf numFmtId="164" fontId="0" fillId="0" borderId="0" xfId="0" applyNumberFormat="1" applyAlignment="1">
      <alignment horizontal="center" vertical="center" wrapText="1" shrinkToFit="1"/>
    </xf>
    <xf numFmtId="2" fontId="0" fillId="0" borderId="0" xfId="0" applyNumberFormat="1" applyAlignment="1">
      <alignment horizontal="center" vertical="center" wrapText="1" shrinkToFit="1"/>
    </xf>
    <xf numFmtId="8" fontId="0" fillId="0" borderId="0" xfId="0" applyNumberFormat="1" applyAlignment="1">
      <alignment horizontal="center" vertical="center" wrapText="1" shrinkToFit="1"/>
    </xf>
    <xf numFmtId="0" fontId="0" fillId="2" borderId="0" xfId="0" applyFill="1"/>
    <xf numFmtId="0" fontId="2" fillId="0" borderId="0" xfId="0" applyFont="1" applyAlignment="1">
      <alignment horizontal="center" vertical="center" wrapText="1" shrinkToFit="1"/>
    </xf>
    <xf numFmtId="0" fontId="2" fillId="0" borderId="0" xfId="0" applyFont="1"/>
    <xf numFmtId="8" fontId="3" fillId="0" borderId="5" xfId="0" applyNumberFormat="1" applyFont="1" applyBorder="1" applyAlignment="1">
      <alignment horizontal="center" vertical="center" wrapText="1" shrinkToFit="1"/>
    </xf>
    <xf numFmtId="0" fontId="3" fillId="0" borderId="6" xfId="0" applyFont="1" applyBorder="1" applyAlignment="1">
      <alignment horizontal="center" vertical="center" wrapText="1" shrinkToFit="1"/>
    </xf>
    <xf numFmtId="8" fontId="3" fillId="0" borderId="7" xfId="0" applyNumberFormat="1" applyFont="1" applyBorder="1" applyAlignment="1">
      <alignment horizontal="center" vertical="center" wrapText="1" shrinkToFit="1"/>
    </xf>
    <xf numFmtId="0" fontId="3" fillId="0" borderId="5" xfId="0" applyFont="1" applyBorder="1" applyAlignment="1">
      <alignment horizontal="center" vertical="center" wrapText="1" shrinkToFit="1"/>
    </xf>
    <xf numFmtId="8" fontId="3" fillId="0" borderId="6" xfId="0" applyNumberFormat="1" applyFont="1" applyBorder="1" applyAlignment="1">
      <alignment horizontal="center" vertical="center" wrapText="1" shrinkToFit="1"/>
    </xf>
    <xf numFmtId="0" fontId="3" fillId="0" borderId="14" xfId="0" applyFont="1" applyBorder="1" applyAlignment="1">
      <alignment horizontal="center" vertical="center" wrapText="1" shrinkToFit="1"/>
    </xf>
    <xf numFmtId="14" fontId="3" fillId="0" borderId="2" xfId="0" applyNumberFormat="1" applyFont="1" applyBorder="1" applyAlignment="1">
      <alignment horizontal="right" vertical="center" wrapText="1" shrinkToFit="1"/>
    </xf>
    <xf numFmtId="49" fontId="3" fillId="0" borderId="3" xfId="0" applyNumberFormat="1" applyFont="1" applyBorder="1" applyAlignment="1">
      <alignment horizontal="center" vertical="center" wrapText="1" shrinkToFit="1"/>
    </xf>
    <xf numFmtId="0" fontId="3" fillId="0" borderId="4" xfId="0" applyFont="1" applyBorder="1" applyAlignment="1">
      <alignment horizontal="left" vertical="center" wrapText="1" shrinkToFit="1"/>
    </xf>
    <xf numFmtId="165" fontId="3" fillId="0" borderId="2" xfId="0" applyNumberFormat="1" applyFont="1" applyBorder="1" applyAlignment="1">
      <alignment horizontal="right" vertical="center" wrapText="1" shrinkToFit="1"/>
    </xf>
    <xf numFmtId="165" fontId="3" fillId="0" borderId="3" xfId="0" applyNumberFormat="1" applyFont="1" applyBorder="1" applyAlignment="1">
      <alignment horizontal="right" vertical="center" wrapText="1" shrinkToFit="1"/>
    </xf>
    <xf numFmtId="165" fontId="3" fillId="0" borderId="4" xfId="0" applyNumberFormat="1" applyFont="1" applyBorder="1" applyAlignment="1">
      <alignment horizontal="right" vertical="center" wrapText="1" shrinkToFit="1"/>
    </xf>
    <xf numFmtId="4" fontId="3" fillId="0" borderId="24" xfId="0" applyNumberFormat="1" applyFont="1" applyBorder="1" applyAlignment="1">
      <alignment vertical="center" shrinkToFit="1"/>
    </xf>
    <xf numFmtId="49" fontId="3" fillId="0" borderId="1" xfId="0" applyNumberFormat="1" applyFont="1" applyBorder="1" applyAlignment="1">
      <alignment horizontal="center" vertical="center" wrapText="1" shrinkToFit="1"/>
    </xf>
    <xf numFmtId="0" fontId="3" fillId="0" borderId="11" xfId="0" applyFont="1" applyBorder="1" applyAlignment="1">
      <alignment horizontal="left" vertical="center" wrapText="1" shrinkToFit="1"/>
    </xf>
    <xf numFmtId="165" fontId="3" fillId="0" borderId="10" xfId="0" applyNumberFormat="1" applyFont="1" applyBorder="1" applyAlignment="1">
      <alignment horizontal="right" vertical="center" wrapText="1" shrinkToFit="1"/>
    </xf>
    <xf numFmtId="165" fontId="3" fillId="0" borderId="1" xfId="0" applyNumberFormat="1" applyFont="1" applyBorder="1" applyAlignment="1">
      <alignment horizontal="right" vertical="center" wrapText="1" shrinkToFit="1"/>
    </xf>
    <xf numFmtId="165" fontId="3" fillId="0" borderId="11" xfId="0" applyNumberFormat="1" applyFont="1" applyBorder="1" applyAlignment="1">
      <alignment horizontal="right" vertical="center" wrapText="1" shrinkToFit="1"/>
    </xf>
    <xf numFmtId="49" fontId="4" fillId="0" borderId="16" xfId="0" applyNumberFormat="1" applyFont="1" applyBorder="1" applyAlignment="1">
      <alignment horizontal="center" vertical="center" wrapText="1" shrinkToFit="1"/>
    </xf>
    <xf numFmtId="0" fontId="4" fillId="0" borderId="17" xfId="0" applyFont="1" applyBorder="1" applyAlignment="1">
      <alignment horizontal="left" vertical="center" wrapText="1" shrinkToFit="1"/>
    </xf>
    <xf numFmtId="165" fontId="4" fillId="0" borderId="15" xfId="0" applyNumberFormat="1" applyFont="1" applyBorder="1" applyAlignment="1">
      <alignment horizontal="right" vertical="center" wrapText="1" shrinkToFit="1"/>
    </xf>
    <xf numFmtId="165" fontId="4" fillId="0" borderId="16" xfId="0" applyNumberFormat="1" applyFont="1" applyBorder="1" applyAlignment="1">
      <alignment horizontal="right" vertical="center" wrapText="1" shrinkToFit="1"/>
    </xf>
    <xf numFmtId="165" fontId="4" fillId="0" borderId="17" xfId="0" applyNumberFormat="1" applyFont="1" applyBorder="1" applyAlignment="1">
      <alignment horizontal="right" vertical="center" wrapText="1" shrinkToFit="1"/>
    </xf>
    <xf numFmtId="14" fontId="3" fillId="0" borderId="10" xfId="0" applyNumberFormat="1" applyFont="1" applyBorder="1" applyAlignment="1">
      <alignment horizontal="center" vertical="center" wrapText="1" shrinkToFit="1"/>
    </xf>
    <xf numFmtId="14" fontId="4" fillId="0" borderId="15" xfId="0" applyNumberFormat="1" applyFont="1" applyBorder="1" applyAlignment="1">
      <alignment horizontal="center" vertical="center" wrapText="1" shrinkToFit="1"/>
    </xf>
    <xf numFmtId="0" fontId="5" fillId="0" borderId="0" xfId="0" applyFont="1" applyAlignment="1">
      <alignment horizontal="center" vertical="center" wrapText="1" shrinkToFit="1"/>
    </xf>
    <xf numFmtId="0" fontId="6" fillId="0" borderId="11" xfId="0" applyFont="1" applyBorder="1" applyAlignment="1">
      <alignment horizontal="left" vertical="center" wrapText="1" shrinkToFit="1"/>
    </xf>
    <xf numFmtId="165" fontId="6" fillId="0" borderId="10" xfId="0" applyNumberFormat="1" applyFont="1" applyBorder="1" applyAlignment="1">
      <alignment horizontal="right" vertical="center" wrapText="1" shrinkToFit="1"/>
    </xf>
    <xf numFmtId="165" fontId="6" fillId="0" borderId="1" xfId="0" applyNumberFormat="1" applyFont="1" applyBorder="1" applyAlignment="1">
      <alignment horizontal="right" vertical="center" wrapText="1" shrinkToFit="1"/>
    </xf>
    <xf numFmtId="165" fontId="6" fillId="0" borderId="11" xfId="0" applyNumberFormat="1" applyFont="1" applyBorder="1" applyAlignment="1">
      <alignment horizontal="right" vertical="center" wrapText="1" shrinkToFit="1"/>
    </xf>
    <xf numFmtId="4" fontId="6" fillId="0" borderId="24" xfId="0" applyNumberFormat="1" applyFont="1" applyBorder="1" applyAlignment="1">
      <alignment vertical="center" shrinkToFit="1"/>
    </xf>
    <xf numFmtId="0" fontId="3" fillId="0" borderId="9"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14" fontId="3" fillId="0" borderId="8" xfId="0" applyNumberFormat="1" applyFont="1" applyBorder="1" applyAlignment="1">
      <alignment horizontal="center" vertical="center" wrapText="1" shrinkToFit="1"/>
    </xf>
    <xf numFmtId="14" fontId="3" fillId="0" borderId="12" xfId="0" applyNumberFormat="1" applyFont="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0" fillId="0" borderId="21" xfId="0" applyBorder="1" applyAlignment="1">
      <alignment shrinkToFit="1"/>
    </xf>
    <xf numFmtId="0" fontId="1" fillId="0" borderId="22" xfId="0" applyFont="1" applyBorder="1" applyAlignment="1">
      <alignment horizontal="center" vertical="center" shrinkToFit="1"/>
    </xf>
    <xf numFmtId="0" fontId="1" fillId="0" borderId="18" xfId="0" applyFont="1" applyBorder="1" applyAlignment="1">
      <alignment horizontal="center" vertical="center" shrinkToFit="1"/>
    </xf>
    <xf numFmtId="0" fontId="0" fillId="0" borderId="23" xfId="0" applyBorder="1" applyAlignment="1">
      <alignment shrinkToFit="1"/>
    </xf>
    <xf numFmtId="0" fontId="3" fillId="0" borderId="30"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7" xfId="0" applyFont="1" applyBorder="1" applyAlignment="1">
      <alignment horizontal="center" vertical="center" wrapText="1" shrinkToFit="1"/>
    </xf>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7"/>
  <sheetViews>
    <sheetView tabSelected="1" zoomScale="70" zoomScaleNormal="70" workbookViewId="0">
      <selection activeCell="T31" sqref="T31"/>
    </sheetView>
  </sheetViews>
  <sheetFormatPr defaultRowHeight="15" x14ac:dyDescent="0.25"/>
  <cols>
    <col min="1" max="1" width="12.7109375" customWidth="1"/>
    <col min="2" max="2" width="21.140625" customWidth="1"/>
    <col min="3" max="3" width="81.7109375" customWidth="1"/>
    <col min="4" max="5" width="12.7109375" customWidth="1"/>
    <col min="6" max="6" width="13.5703125" customWidth="1"/>
    <col min="7" max="7" width="14" customWidth="1"/>
    <col min="8" max="9" width="12.7109375" customWidth="1"/>
    <col min="10" max="10" width="14.5703125" customWidth="1"/>
  </cols>
  <sheetData>
    <row r="1" spans="1:11" x14ac:dyDescent="0.25">
      <c r="A1" s="45" t="s">
        <v>12</v>
      </c>
      <c r="B1" s="46"/>
      <c r="C1" s="46"/>
      <c r="D1" s="46"/>
      <c r="E1" s="46"/>
      <c r="F1" s="46"/>
      <c r="G1" s="46"/>
      <c r="H1" s="46"/>
      <c r="I1" s="46"/>
      <c r="J1" s="47"/>
    </row>
    <row r="2" spans="1:11" ht="32.25" customHeight="1" thickBot="1" x14ac:dyDescent="0.3">
      <c r="A2" s="48"/>
      <c r="B2" s="49"/>
      <c r="C2" s="49"/>
      <c r="D2" s="49"/>
      <c r="E2" s="49"/>
      <c r="F2" s="49"/>
      <c r="G2" s="49"/>
      <c r="H2" s="49"/>
      <c r="I2" s="49"/>
      <c r="J2" s="50"/>
    </row>
    <row r="3" spans="1:11" ht="18.75" customHeight="1" x14ac:dyDescent="0.25">
      <c r="A3" s="43" t="s">
        <v>0</v>
      </c>
      <c r="B3" s="41" t="s">
        <v>4</v>
      </c>
      <c r="C3" s="56" t="s">
        <v>5</v>
      </c>
      <c r="D3" s="53" t="s">
        <v>7</v>
      </c>
      <c r="E3" s="54"/>
      <c r="F3" s="55"/>
      <c r="G3" s="53" t="s">
        <v>8</v>
      </c>
      <c r="H3" s="54"/>
      <c r="I3" s="55"/>
      <c r="J3" s="51" t="s">
        <v>9</v>
      </c>
      <c r="K3" s="1"/>
    </row>
    <row r="4" spans="1:11" ht="20.25" customHeight="1" thickBot="1" x14ac:dyDescent="0.3">
      <c r="A4" s="44"/>
      <c r="B4" s="42"/>
      <c r="C4" s="57"/>
      <c r="D4" s="10" t="s">
        <v>1</v>
      </c>
      <c r="E4" s="11" t="s">
        <v>2</v>
      </c>
      <c r="F4" s="12" t="s">
        <v>3</v>
      </c>
      <c r="G4" s="13" t="s">
        <v>6</v>
      </c>
      <c r="H4" s="14" t="s">
        <v>2</v>
      </c>
      <c r="I4" s="15" t="s">
        <v>3</v>
      </c>
      <c r="J4" s="52"/>
      <c r="K4" s="1"/>
    </row>
    <row r="5" spans="1:11" ht="15" customHeight="1" thickBot="1" x14ac:dyDescent="0.3">
      <c r="A5" s="16"/>
      <c r="B5" s="17"/>
      <c r="C5" s="18" t="s">
        <v>11</v>
      </c>
      <c r="D5" s="19">
        <v>165893</v>
      </c>
      <c r="E5" s="20"/>
      <c r="F5" s="21">
        <v>165893</v>
      </c>
      <c r="G5" s="19">
        <v>41002.870000000003</v>
      </c>
      <c r="H5" s="20"/>
      <c r="I5" s="21">
        <v>41002.870000000003</v>
      </c>
      <c r="J5" s="22">
        <f>F5+I5</f>
        <v>206895.87</v>
      </c>
      <c r="K5" s="1"/>
    </row>
    <row r="6" spans="1:11" ht="15" customHeight="1" thickBot="1" x14ac:dyDescent="0.3">
      <c r="A6" s="33">
        <v>45295.1</v>
      </c>
      <c r="B6" s="23" t="s">
        <v>13</v>
      </c>
      <c r="C6" s="36" t="s">
        <v>70</v>
      </c>
      <c r="D6" s="25"/>
      <c r="E6" s="26">
        <v>8000</v>
      </c>
      <c r="F6" s="27">
        <f>F5+D6-E6</f>
        <v>157893</v>
      </c>
      <c r="G6" s="25"/>
      <c r="H6" s="26"/>
      <c r="I6" s="27">
        <f>I5+G6-H6</f>
        <v>41002.870000000003</v>
      </c>
      <c r="J6" s="22">
        <f t="shared" ref="J6:J50" si="0">F6+I6</f>
        <v>198895.87</v>
      </c>
      <c r="K6" s="1"/>
    </row>
    <row r="7" spans="1:11" ht="15" customHeight="1" thickBot="1" x14ac:dyDescent="0.3">
      <c r="A7" s="33">
        <v>45303</v>
      </c>
      <c r="B7" s="23" t="s">
        <v>14</v>
      </c>
      <c r="C7" s="36" t="s">
        <v>15</v>
      </c>
      <c r="D7" s="25"/>
      <c r="E7" s="26">
        <v>18690</v>
      </c>
      <c r="F7" s="27">
        <f>F6+D7-E7</f>
        <v>139203</v>
      </c>
      <c r="G7" s="25"/>
      <c r="H7" s="26"/>
      <c r="I7" s="27">
        <f>I6+G7-H7</f>
        <v>41002.870000000003</v>
      </c>
      <c r="J7" s="22">
        <f t="shared" si="0"/>
        <v>180205.87</v>
      </c>
      <c r="K7" s="1"/>
    </row>
    <row r="8" spans="1:11" ht="15" customHeight="1" thickBot="1" x14ac:dyDescent="0.3">
      <c r="A8" s="33">
        <v>45314</v>
      </c>
      <c r="B8" s="23" t="s">
        <v>16</v>
      </c>
      <c r="C8" s="36" t="s">
        <v>71</v>
      </c>
      <c r="D8" s="25"/>
      <c r="E8" s="26">
        <v>25000</v>
      </c>
      <c r="F8" s="27">
        <f t="shared" ref="F8:F50" si="1">F7+D8-E8</f>
        <v>114203</v>
      </c>
      <c r="G8" s="25">
        <v>25000</v>
      </c>
      <c r="H8" s="26"/>
      <c r="I8" s="27">
        <f t="shared" ref="I8:I50" si="2">I7+G8-H8</f>
        <v>66002.87</v>
      </c>
      <c r="J8" s="22">
        <f t="shared" si="0"/>
        <v>180205.87</v>
      </c>
      <c r="K8" s="1"/>
    </row>
    <row r="9" spans="1:11" ht="15" customHeight="1" thickBot="1" x14ac:dyDescent="0.3">
      <c r="A9" s="33">
        <v>45313</v>
      </c>
      <c r="B9" s="23" t="s">
        <v>17</v>
      </c>
      <c r="C9" s="36" t="s">
        <v>73</v>
      </c>
      <c r="D9" s="25"/>
      <c r="E9" s="26">
        <v>931</v>
      </c>
      <c r="F9" s="27">
        <f t="shared" si="1"/>
        <v>113272</v>
      </c>
      <c r="G9" s="25"/>
      <c r="H9" s="26"/>
      <c r="I9" s="27">
        <f t="shared" si="2"/>
        <v>66002.87</v>
      </c>
      <c r="J9" s="22">
        <f t="shared" si="0"/>
        <v>179274.87</v>
      </c>
      <c r="K9" s="1"/>
    </row>
    <row r="10" spans="1:11" ht="15" customHeight="1" thickBot="1" x14ac:dyDescent="0.3">
      <c r="A10" s="33">
        <v>45300</v>
      </c>
      <c r="B10" s="23" t="s">
        <v>18</v>
      </c>
      <c r="C10" s="36" t="s">
        <v>72</v>
      </c>
      <c r="D10" s="25"/>
      <c r="E10" s="26"/>
      <c r="F10" s="27">
        <f t="shared" si="1"/>
        <v>113272</v>
      </c>
      <c r="G10" s="25"/>
      <c r="H10" s="26">
        <v>7198</v>
      </c>
      <c r="I10" s="27">
        <f t="shared" si="2"/>
        <v>58804.869999999995</v>
      </c>
      <c r="J10" s="22">
        <f t="shared" si="0"/>
        <v>172076.87</v>
      </c>
      <c r="K10" s="1"/>
    </row>
    <row r="11" spans="1:11" ht="15" customHeight="1" thickBot="1" x14ac:dyDescent="0.3">
      <c r="A11" s="33">
        <v>45302</v>
      </c>
      <c r="B11" s="23" t="s">
        <v>20</v>
      </c>
      <c r="C11" s="36" t="s">
        <v>19</v>
      </c>
      <c r="D11" s="25"/>
      <c r="E11" s="26"/>
      <c r="F11" s="27">
        <f t="shared" si="1"/>
        <v>113272</v>
      </c>
      <c r="G11" s="25"/>
      <c r="H11" s="26">
        <v>1659</v>
      </c>
      <c r="I11" s="27">
        <f t="shared" si="2"/>
        <v>57145.869999999995</v>
      </c>
      <c r="J11" s="22">
        <f t="shared" si="0"/>
        <v>170417.87</v>
      </c>
      <c r="K11" s="1"/>
    </row>
    <row r="12" spans="1:11" ht="15" customHeight="1" thickBot="1" x14ac:dyDescent="0.3">
      <c r="A12" s="33">
        <v>45303</v>
      </c>
      <c r="B12" s="23" t="s">
        <v>18</v>
      </c>
      <c r="C12" s="36" t="s">
        <v>69</v>
      </c>
      <c r="D12" s="25"/>
      <c r="E12" s="26"/>
      <c r="F12" s="27">
        <f t="shared" si="1"/>
        <v>113272</v>
      </c>
      <c r="G12" s="25">
        <v>10000</v>
      </c>
      <c r="H12" s="26"/>
      <c r="I12" s="27">
        <f t="shared" si="2"/>
        <v>67145.87</v>
      </c>
      <c r="J12" s="22">
        <f t="shared" si="0"/>
        <v>180417.87</v>
      </c>
      <c r="K12" s="1"/>
    </row>
    <row r="13" spans="1:11" ht="15" customHeight="1" thickBot="1" x14ac:dyDescent="0.3">
      <c r="A13" s="33">
        <v>45305</v>
      </c>
      <c r="B13" s="23" t="s">
        <v>22</v>
      </c>
      <c r="C13" s="24" t="s">
        <v>21</v>
      </c>
      <c r="D13" s="25">
        <v>96175</v>
      </c>
      <c r="E13" s="26"/>
      <c r="F13" s="27">
        <f t="shared" si="1"/>
        <v>209447</v>
      </c>
      <c r="G13" s="25"/>
      <c r="H13" s="26"/>
      <c r="I13" s="27">
        <f t="shared" si="2"/>
        <v>67145.87</v>
      </c>
      <c r="J13" s="22">
        <f t="shared" si="0"/>
        <v>276592.87</v>
      </c>
      <c r="K13" s="1"/>
    </row>
    <row r="14" spans="1:11" ht="15" customHeight="1" thickBot="1" x14ac:dyDescent="0.3">
      <c r="A14" s="33">
        <v>45305</v>
      </c>
      <c r="B14" s="23" t="s">
        <v>24</v>
      </c>
      <c r="C14" s="24" t="s">
        <v>23</v>
      </c>
      <c r="D14" s="25"/>
      <c r="E14" s="38">
        <v>41415</v>
      </c>
      <c r="F14" s="27">
        <f t="shared" si="1"/>
        <v>168032</v>
      </c>
      <c r="G14" s="25"/>
      <c r="H14" s="26"/>
      <c r="I14" s="27">
        <f t="shared" si="2"/>
        <v>67145.87</v>
      </c>
      <c r="J14" s="22">
        <f t="shared" si="0"/>
        <v>235177.87</v>
      </c>
      <c r="K14" s="1"/>
    </row>
    <row r="15" spans="1:11" ht="15" customHeight="1" thickBot="1" x14ac:dyDescent="0.3">
      <c r="A15" s="33">
        <v>45308</v>
      </c>
      <c r="B15" s="23" t="s">
        <v>18</v>
      </c>
      <c r="C15" s="36" t="s">
        <v>25</v>
      </c>
      <c r="D15" s="37"/>
      <c r="E15" s="38"/>
      <c r="F15" s="39">
        <f t="shared" si="1"/>
        <v>168032</v>
      </c>
      <c r="G15" s="37"/>
      <c r="H15" s="38">
        <v>24008.639999999999</v>
      </c>
      <c r="I15" s="39">
        <f t="shared" si="2"/>
        <v>43137.229999999996</v>
      </c>
      <c r="J15" s="40">
        <f t="shared" si="0"/>
        <v>211169.22999999998</v>
      </c>
      <c r="K15" s="1"/>
    </row>
    <row r="16" spans="1:11" ht="15" customHeight="1" thickBot="1" x14ac:dyDescent="0.3">
      <c r="A16" s="33">
        <v>45318</v>
      </c>
      <c r="B16" s="23" t="s">
        <v>18</v>
      </c>
      <c r="C16" s="24" t="s">
        <v>33</v>
      </c>
      <c r="D16" s="37"/>
      <c r="E16" s="38"/>
      <c r="F16" s="39">
        <f t="shared" si="1"/>
        <v>168032</v>
      </c>
      <c r="G16" s="37"/>
      <c r="H16" s="38">
        <v>85</v>
      </c>
      <c r="I16" s="39">
        <f t="shared" si="2"/>
        <v>43052.229999999996</v>
      </c>
      <c r="J16" s="40">
        <f t="shared" si="0"/>
        <v>211084.22999999998</v>
      </c>
      <c r="K16" s="1"/>
    </row>
    <row r="17" spans="1:20" ht="15" customHeight="1" thickBot="1" x14ac:dyDescent="0.3">
      <c r="A17" s="33">
        <v>45324</v>
      </c>
      <c r="B17" s="23" t="s">
        <v>28</v>
      </c>
      <c r="C17" s="36" t="s">
        <v>27</v>
      </c>
      <c r="D17" s="37"/>
      <c r="E17" s="38"/>
      <c r="F17" s="39">
        <f t="shared" si="1"/>
        <v>168032</v>
      </c>
      <c r="G17" s="37"/>
      <c r="H17" s="38">
        <v>3606</v>
      </c>
      <c r="I17" s="39">
        <f t="shared" si="2"/>
        <v>39446.229999999996</v>
      </c>
      <c r="J17" s="40">
        <f t="shared" si="0"/>
        <v>207478.22999999998</v>
      </c>
      <c r="K17" s="1"/>
    </row>
    <row r="18" spans="1:20" ht="15" customHeight="1" thickBot="1" x14ac:dyDescent="0.3">
      <c r="A18" s="33">
        <v>45346</v>
      </c>
      <c r="B18" s="23" t="s">
        <v>26</v>
      </c>
      <c r="C18" s="24" t="s">
        <v>33</v>
      </c>
      <c r="D18" s="37"/>
      <c r="E18" s="38"/>
      <c r="F18" s="39">
        <f t="shared" si="1"/>
        <v>168032</v>
      </c>
      <c r="G18" s="37"/>
      <c r="H18" s="38">
        <v>75</v>
      </c>
      <c r="I18" s="39">
        <f t="shared" si="2"/>
        <v>39371.229999999996</v>
      </c>
      <c r="J18" s="40">
        <f t="shared" si="0"/>
        <v>207403.22999999998</v>
      </c>
      <c r="K18" s="1"/>
    </row>
    <row r="19" spans="1:20" ht="15" customHeight="1" thickBot="1" x14ac:dyDescent="0.3">
      <c r="A19" s="33">
        <v>45364</v>
      </c>
      <c r="B19" s="23" t="s">
        <v>30</v>
      </c>
      <c r="C19" s="24" t="s">
        <v>29</v>
      </c>
      <c r="D19" s="37">
        <v>9800</v>
      </c>
      <c r="E19" s="38"/>
      <c r="F19" s="39">
        <f t="shared" si="1"/>
        <v>177832</v>
      </c>
      <c r="G19" s="37"/>
      <c r="H19" s="38"/>
      <c r="I19" s="39">
        <f t="shared" si="2"/>
        <v>39371.229999999996</v>
      </c>
      <c r="J19" s="40">
        <f t="shared" si="0"/>
        <v>217203.22999999998</v>
      </c>
      <c r="K19" s="1"/>
    </row>
    <row r="20" spans="1:20" ht="15" customHeight="1" thickBot="1" x14ac:dyDescent="0.3">
      <c r="A20" s="33">
        <v>45369</v>
      </c>
      <c r="B20" s="23" t="s">
        <v>31</v>
      </c>
      <c r="C20" s="24" t="s">
        <v>66</v>
      </c>
      <c r="D20" s="37"/>
      <c r="E20" s="38">
        <v>1460</v>
      </c>
      <c r="F20" s="39">
        <f t="shared" si="1"/>
        <v>176372</v>
      </c>
      <c r="G20" s="37"/>
      <c r="H20" s="38"/>
      <c r="I20" s="39">
        <f t="shared" si="2"/>
        <v>39371.229999999996</v>
      </c>
      <c r="J20" s="40">
        <f t="shared" si="0"/>
        <v>215743.22999999998</v>
      </c>
      <c r="K20" s="1"/>
    </row>
    <row r="21" spans="1:20" ht="41.25" customHeight="1" thickBot="1" x14ac:dyDescent="0.3">
      <c r="A21" s="33">
        <v>45373</v>
      </c>
      <c r="B21" s="23" t="s">
        <v>32</v>
      </c>
      <c r="C21" s="36" t="s">
        <v>78</v>
      </c>
      <c r="D21" s="37"/>
      <c r="E21" s="38">
        <v>14048</v>
      </c>
      <c r="F21" s="39">
        <f t="shared" si="1"/>
        <v>162324</v>
      </c>
      <c r="G21" s="37"/>
      <c r="H21" s="38"/>
      <c r="I21" s="39">
        <f t="shared" si="2"/>
        <v>39371.229999999996</v>
      </c>
      <c r="J21" s="40">
        <f t="shared" si="0"/>
        <v>201695.22999999998</v>
      </c>
      <c r="K21" s="1"/>
    </row>
    <row r="22" spans="1:20" s="7" customFormat="1" ht="15" customHeight="1" thickBot="1" x14ac:dyDescent="0.3">
      <c r="A22" s="33">
        <v>45381</v>
      </c>
      <c r="B22" s="23" t="s">
        <v>34</v>
      </c>
      <c r="C22" s="24" t="s">
        <v>33</v>
      </c>
      <c r="D22" s="25"/>
      <c r="E22" s="26"/>
      <c r="F22" s="27">
        <f t="shared" ref="F22:F23" si="3">F21+D22-E22</f>
        <v>162324</v>
      </c>
      <c r="G22" s="25"/>
      <c r="H22" s="26">
        <v>75</v>
      </c>
      <c r="I22" s="27">
        <f t="shared" ref="I22:I23" si="4">I21+G22-H22</f>
        <v>39296.229999999996</v>
      </c>
      <c r="J22" s="22">
        <f t="shared" ref="J22:J24" si="5">F22+I22</f>
        <v>201620.22999999998</v>
      </c>
      <c r="K22" s="1"/>
      <c r="L22"/>
      <c r="M22"/>
      <c r="N22"/>
      <c r="O22"/>
      <c r="P22"/>
      <c r="Q22"/>
      <c r="R22"/>
      <c r="S22"/>
      <c r="T22"/>
    </row>
    <row r="23" spans="1:20" s="7" customFormat="1" ht="15" customHeight="1" thickBot="1" x14ac:dyDescent="0.3">
      <c r="A23" s="33">
        <v>45409</v>
      </c>
      <c r="B23" s="23" t="s">
        <v>35</v>
      </c>
      <c r="C23" s="24" t="s">
        <v>33</v>
      </c>
      <c r="D23" s="25"/>
      <c r="E23" s="26"/>
      <c r="F23" s="27">
        <f t="shared" si="3"/>
        <v>162324</v>
      </c>
      <c r="G23" s="25"/>
      <c r="H23" s="26">
        <v>75</v>
      </c>
      <c r="I23" s="27">
        <f t="shared" si="4"/>
        <v>39221.229999999996</v>
      </c>
      <c r="J23" s="22">
        <f t="shared" si="5"/>
        <v>201545.22999999998</v>
      </c>
      <c r="K23" s="1"/>
      <c r="L23"/>
      <c r="M23"/>
      <c r="N23"/>
      <c r="O23"/>
      <c r="P23"/>
      <c r="Q23"/>
      <c r="R23"/>
      <c r="S23"/>
      <c r="T23"/>
    </row>
    <row r="24" spans="1:20" s="7" customFormat="1" ht="15" customHeight="1" thickBot="1" x14ac:dyDescent="0.3">
      <c r="A24" s="33">
        <v>45414</v>
      </c>
      <c r="B24" s="23" t="s">
        <v>38</v>
      </c>
      <c r="C24" s="36" t="s">
        <v>37</v>
      </c>
      <c r="D24" s="25"/>
      <c r="E24" s="26">
        <v>1223</v>
      </c>
      <c r="F24" s="27">
        <f>F23+D24-E24</f>
        <v>161101</v>
      </c>
      <c r="G24" s="25"/>
      <c r="H24" s="26"/>
      <c r="I24" s="27">
        <f>I23+G24-H24</f>
        <v>39221.229999999996</v>
      </c>
      <c r="J24" s="22">
        <f t="shared" si="5"/>
        <v>200322.22999999998</v>
      </c>
      <c r="K24" s="1"/>
      <c r="L24"/>
      <c r="M24"/>
      <c r="N24"/>
      <c r="O24"/>
      <c r="P24"/>
      <c r="Q24"/>
      <c r="R24"/>
      <c r="S24"/>
      <c r="T24"/>
    </row>
    <row r="25" spans="1:20" ht="15" customHeight="1" thickBot="1" x14ac:dyDescent="0.3">
      <c r="A25" s="33">
        <v>45427</v>
      </c>
      <c r="B25" s="23" t="s">
        <v>36</v>
      </c>
      <c r="C25" s="36" t="s">
        <v>79</v>
      </c>
      <c r="D25" s="25"/>
      <c r="E25" s="26"/>
      <c r="F25" s="27">
        <f>F24+D25-E25</f>
        <v>161101</v>
      </c>
      <c r="G25" s="25">
        <v>15220</v>
      </c>
      <c r="H25" s="26"/>
      <c r="I25" s="27">
        <f>I24+G25-H25</f>
        <v>54441.229999999996</v>
      </c>
      <c r="J25" s="22">
        <f t="shared" si="0"/>
        <v>215542.22999999998</v>
      </c>
      <c r="K25" s="1"/>
    </row>
    <row r="26" spans="1:20" s="7" customFormat="1" ht="15" customHeight="1" thickBot="1" x14ac:dyDescent="0.3">
      <c r="A26" s="33">
        <v>45436</v>
      </c>
      <c r="B26" s="23" t="s">
        <v>36</v>
      </c>
      <c r="C26" s="36" t="s">
        <v>81</v>
      </c>
      <c r="D26" s="25"/>
      <c r="E26" s="26"/>
      <c r="F26" s="27">
        <f t="shared" si="1"/>
        <v>161101</v>
      </c>
      <c r="G26" s="25"/>
      <c r="H26" s="26">
        <v>6800</v>
      </c>
      <c r="I26" s="27">
        <f t="shared" si="2"/>
        <v>47641.229999999996</v>
      </c>
      <c r="J26" s="22">
        <f t="shared" si="0"/>
        <v>208742.22999999998</v>
      </c>
      <c r="K26" s="1"/>
      <c r="L26"/>
      <c r="M26"/>
      <c r="N26"/>
      <c r="O26"/>
      <c r="P26"/>
      <c r="Q26"/>
      <c r="R26"/>
      <c r="S26"/>
      <c r="T26"/>
    </row>
    <row r="27" spans="1:20" s="7" customFormat="1" ht="15" customHeight="1" thickBot="1" x14ac:dyDescent="0.3">
      <c r="A27" s="33">
        <v>45437</v>
      </c>
      <c r="B27" s="23" t="s">
        <v>36</v>
      </c>
      <c r="C27" s="24" t="s">
        <v>33</v>
      </c>
      <c r="D27" s="25"/>
      <c r="E27" s="26"/>
      <c r="F27" s="27">
        <f t="shared" si="1"/>
        <v>161101</v>
      </c>
      <c r="G27" s="25"/>
      <c r="H27" s="26">
        <v>80</v>
      </c>
      <c r="I27" s="27">
        <f t="shared" si="2"/>
        <v>47561.229999999996</v>
      </c>
      <c r="J27" s="22">
        <f t="shared" si="0"/>
        <v>208662.22999999998</v>
      </c>
      <c r="K27" s="1"/>
      <c r="L27"/>
      <c r="M27"/>
      <c r="N27"/>
      <c r="O27"/>
      <c r="P27"/>
      <c r="Q27"/>
      <c r="R27"/>
      <c r="S27"/>
      <c r="T27"/>
    </row>
    <row r="28" spans="1:20" s="7" customFormat="1" ht="15" customHeight="1" thickBot="1" x14ac:dyDescent="0.3">
      <c r="A28" s="33">
        <v>45439</v>
      </c>
      <c r="B28" s="23" t="s">
        <v>40</v>
      </c>
      <c r="C28" s="36" t="s">
        <v>39</v>
      </c>
      <c r="D28" s="25"/>
      <c r="E28" s="26">
        <v>14237</v>
      </c>
      <c r="F28" s="27">
        <f t="shared" si="1"/>
        <v>146864</v>
      </c>
      <c r="G28" s="25"/>
      <c r="H28" s="26"/>
      <c r="I28" s="27">
        <f t="shared" si="2"/>
        <v>47561.229999999996</v>
      </c>
      <c r="J28" s="22">
        <f t="shared" si="0"/>
        <v>194425.22999999998</v>
      </c>
      <c r="K28" s="1"/>
      <c r="L28"/>
      <c r="M28"/>
      <c r="N28"/>
      <c r="O28"/>
      <c r="P28"/>
      <c r="Q28"/>
      <c r="R28"/>
      <c r="S28"/>
      <c r="T28"/>
    </row>
    <row r="29" spans="1:20" s="7" customFormat="1" ht="15" customHeight="1" thickBot="1" x14ac:dyDescent="0.3">
      <c r="A29" s="33">
        <v>45472</v>
      </c>
      <c r="B29" s="23" t="s">
        <v>41</v>
      </c>
      <c r="C29" s="36" t="s">
        <v>33</v>
      </c>
      <c r="D29" s="25"/>
      <c r="E29" s="26"/>
      <c r="F29" s="27">
        <f t="shared" si="1"/>
        <v>146864</v>
      </c>
      <c r="G29" s="25"/>
      <c r="H29" s="26">
        <v>75</v>
      </c>
      <c r="I29" s="27">
        <f t="shared" si="2"/>
        <v>47486.229999999996</v>
      </c>
      <c r="J29" s="22">
        <f t="shared" si="0"/>
        <v>194350.22999999998</v>
      </c>
      <c r="K29" s="1"/>
      <c r="L29"/>
      <c r="M29"/>
      <c r="N29"/>
      <c r="O29"/>
      <c r="P29"/>
      <c r="Q29"/>
      <c r="R29"/>
      <c r="S29"/>
      <c r="T29"/>
    </row>
    <row r="30" spans="1:20" s="7" customFormat="1" ht="57" customHeight="1" thickBot="1" x14ac:dyDescent="0.3">
      <c r="A30" s="33">
        <v>45450</v>
      </c>
      <c r="B30" s="23" t="s">
        <v>42</v>
      </c>
      <c r="C30" s="36" t="s">
        <v>77</v>
      </c>
      <c r="D30" s="25"/>
      <c r="E30" s="26">
        <v>22069</v>
      </c>
      <c r="F30" s="27">
        <f t="shared" si="1"/>
        <v>124795</v>
      </c>
      <c r="G30" s="25"/>
      <c r="H30" s="26"/>
      <c r="I30" s="27">
        <f t="shared" si="2"/>
        <v>47486.229999999996</v>
      </c>
      <c r="J30" s="22">
        <f t="shared" si="0"/>
        <v>172281.22999999998</v>
      </c>
      <c r="K30" s="1"/>
      <c r="L30"/>
      <c r="M30"/>
      <c r="N30"/>
      <c r="O30"/>
      <c r="P30"/>
      <c r="Q30"/>
      <c r="R30"/>
      <c r="S30"/>
      <c r="T30"/>
    </row>
    <row r="31" spans="1:20" s="7" customFormat="1" ht="15" customHeight="1" thickBot="1" x14ac:dyDescent="0.3">
      <c r="A31" s="33">
        <v>45427</v>
      </c>
      <c r="B31" s="23" t="s">
        <v>43</v>
      </c>
      <c r="C31" s="36" t="s">
        <v>44</v>
      </c>
      <c r="D31" s="25">
        <v>10813</v>
      </c>
      <c r="E31" s="26"/>
      <c r="F31" s="27">
        <f t="shared" si="1"/>
        <v>135608</v>
      </c>
      <c r="G31" s="25"/>
      <c r="H31" s="26"/>
      <c r="I31" s="27">
        <f t="shared" si="2"/>
        <v>47486.229999999996</v>
      </c>
      <c r="J31" s="22">
        <f t="shared" si="0"/>
        <v>183094.22999999998</v>
      </c>
      <c r="K31" s="1"/>
      <c r="L31"/>
      <c r="M31"/>
      <c r="N31"/>
      <c r="O31"/>
      <c r="P31"/>
      <c r="Q31"/>
      <c r="R31"/>
      <c r="S31"/>
      <c r="T31"/>
    </row>
    <row r="32" spans="1:20" s="7" customFormat="1" ht="15" customHeight="1" thickBot="1" x14ac:dyDescent="0.3">
      <c r="A32" s="33">
        <v>45474</v>
      </c>
      <c r="B32" s="23" t="s">
        <v>45</v>
      </c>
      <c r="C32" s="36" t="s">
        <v>46</v>
      </c>
      <c r="D32" s="25"/>
      <c r="E32" s="26"/>
      <c r="F32" s="27">
        <f t="shared" si="1"/>
        <v>135608</v>
      </c>
      <c r="G32" s="25"/>
      <c r="H32" s="26">
        <v>5786</v>
      </c>
      <c r="I32" s="27">
        <f t="shared" si="2"/>
        <v>41700.229999999996</v>
      </c>
      <c r="J32" s="22">
        <f t="shared" si="0"/>
        <v>177308.22999999998</v>
      </c>
      <c r="K32" s="1"/>
      <c r="L32"/>
      <c r="M32"/>
      <c r="N32"/>
      <c r="O32"/>
      <c r="P32"/>
      <c r="Q32"/>
      <c r="R32"/>
      <c r="S32"/>
      <c r="T32"/>
    </row>
    <row r="33" spans="1:20" s="7" customFormat="1" ht="15" customHeight="1" thickBot="1" x14ac:dyDescent="0.3">
      <c r="A33" s="33">
        <v>45500</v>
      </c>
      <c r="B33" s="23" t="s">
        <v>45</v>
      </c>
      <c r="C33" s="36" t="s">
        <v>33</v>
      </c>
      <c r="D33" s="25"/>
      <c r="E33" s="26"/>
      <c r="F33" s="27">
        <f t="shared" si="1"/>
        <v>135608</v>
      </c>
      <c r="G33" s="25"/>
      <c r="H33" s="26">
        <v>50</v>
      </c>
      <c r="I33" s="27">
        <f t="shared" si="2"/>
        <v>41650.229999999996</v>
      </c>
      <c r="J33" s="22">
        <f t="shared" si="0"/>
        <v>177258.22999999998</v>
      </c>
      <c r="K33" s="1"/>
      <c r="L33"/>
      <c r="M33"/>
      <c r="N33"/>
      <c r="O33"/>
      <c r="P33"/>
      <c r="Q33"/>
      <c r="R33"/>
      <c r="S33"/>
      <c r="T33"/>
    </row>
    <row r="34" spans="1:20" s="7" customFormat="1" ht="15" customHeight="1" thickBot="1" x14ac:dyDescent="0.3">
      <c r="A34" s="33">
        <v>45504</v>
      </c>
      <c r="B34" s="23" t="s">
        <v>47</v>
      </c>
      <c r="C34" s="36" t="s">
        <v>49</v>
      </c>
      <c r="D34" s="25"/>
      <c r="E34" s="26">
        <v>6791</v>
      </c>
      <c r="F34" s="27">
        <f t="shared" si="1"/>
        <v>128817</v>
      </c>
      <c r="G34" s="25"/>
      <c r="H34" s="26"/>
      <c r="I34" s="27">
        <f t="shared" si="2"/>
        <v>41650.229999999996</v>
      </c>
      <c r="J34" s="22">
        <f t="shared" si="0"/>
        <v>170467.22999999998</v>
      </c>
      <c r="K34" s="1"/>
      <c r="L34"/>
      <c r="M34"/>
      <c r="N34"/>
      <c r="O34"/>
      <c r="P34"/>
      <c r="Q34"/>
      <c r="R34"/>
      <c r="S34"/>
      <c r="T34"/>
    </row>
    <row r="35" spans="1:20" s="7" customFormat="1" ht="15" customHeight="1" thickBot="1" x14ac:dyDescent="0.3">
      <c r="A35" s="33">
        <v>45524</v>
      </c>
      <c r="B35" s="23" t="s">
        <v>48</v>
      </c>
      <c r="C35" s="36" t="s">
        <v>50</v>
      </c>
      <c r="D35" s="25"/>
      <c r="E35" s="26">
        <v>8970</v>
      </c>
      <c r="F35" s="27">
        <f t="shared" si="1"/>
        <v>119847</v>
      </c>
      <c r="G35" s="25"/>
      <c r="H35" s="26"/>
      <c r="I35" s="27">
        <f t="shared" si="2"/>
        <v>41650.229999999996</v>
      </c>
      <c r="J35" s="22">
        <f t="shared" si="0"/>
        <v>161497.22999999998</v>
      </c>
      <c r="K35" s="1"/>
      <c r="L35"/>
      <c r="M35"/>
      <c r="N35"/>
      <c r="O35"/>
      <c r="P35"/>
      <c r="Q35"/>
      <c r="R35"/>
      <c r="S35"/>
      <c r="T35"/>
    </row>
    <row r="36" spans="1:20" s="7" customFormat="1" ht="15" customHeight="1" thickBot="1" x14ac:dyDescent="0.3">
      <c r="A36" s="33">
        <v>45531</v>
      </c>
      <c r="B36" s="23" t="s">
        <v>52</v>
      </c>
      <c r="C36" s="36" t="s">
        <v>51</v>
      </c>
      <c r="D36" s="25"/>
      <c r="E36" s="26">
        <v>2264</v>
      </c>
      <c r="F36" s="27">
        <f t="shared" si="1"/>
        <v>117583</v>
      </c>
      <c r="G36" s="25"/>
      <c r="H36" s="26"/>
      <c r="I36" s="27">
        <f t="shared" si="2"/>
        <v>41650.229999999996</v>
      </c>
      <c r="J36" s="22">
        <f t="shared" si="0"/>
        <v>159233.22999999998</v>
      </c>
      <c r="K36" s="1"/>
      <c r="L36"/>
      <c r="M36"/>
      <c r="N36"/>
      <c r="O36"/>
      <c r="P36"/>
      <c r="Q36"/>
      <c r="R36"/>
      <c r="S36"/>
      <c r="T36"/>
    </row>
    <row r="37" spans="1:20" s="7" customFormat="1" ht="15" customHeight="1" thickBot="1" x14ac:dyDescent="0.3">
      <c r="A37" s="33">
        <v>45531</v>
      </c>
      <c r="B37" s="23" t="s">
        <v>53</v>
      </c>
      <c r="C37" s="36" t="s">
        <v>33</v>
      </c>
      <c r="D37" s="25"/>
      <c r="E37" s="26"/>
      <c r="F37" s="27">
        <f t="shared" si="1"/>
        <v>117583</v>
      </c>
      <c r="G37" s="25"/>
      <c r="H37" s="26">
        <v>50</v>
      </c>
      <c r="I37" s="27">
        <f t="shared" si="2"/>
        <v>41600.229999999996</v>
      </c>
      <c r="J37" s="22">
        <f t="shared" si="0"/>
        <v>159183.22999999998</v>
      </c>
      <c r="K37" s="1"/>
      <c r="L37"/>
      <c r="M37"/>
      <c r="N37"/>
      <c r="O37"/>
      <c r="P37"/>
      <c r="Q37"/>
      <c r="R37"/>
      <c r="S37"/>
      <c r="T37"/>
    </row>
    <row r="38" spans="1:20" s="7" customFormat="1" ht="15" customHeight="1" thickBot="1" x14ac:dyDescent="0.3">
      <c r="A38" s="33">
        <v>45564</v>
      </c>
      <c r="B38" s="23" t="s">
        <v>54</v>
      </c>
      <c r="C38" s="36" t="s">
        <v>33</v>
      </c>
      <c r="D38" s="25"/>
      <c r="E38" s="26"/>
      <c r="F38" s="27">
        <f t="shared" si="1"/>
        <v>117583</v>
      </c>
      <c r="G38" s="25"/>
      <c r="H38" s="26">
        <v>50</v>
      </c>
      <c r="I38" s="27">
        <f t="shared" si="2"/>
        <v>41550.229999999996</v>
      </c>
      <c r="J38" s="22">
        <f t="shared" si="0"/>
        <v>159133.22999999998</v>
      </c>
      <c r="K38" s="1"/>
      <c r="L38"/>
      <c r="M38"/>
      <c r="N38"/>
      <c r="O38"/>
      <c r="P38"/>
      <c r="Q38"/>
      <c r="R38"/>
      <c r="S38"/>
      <c r="T38"/>
    </row>
    <row r="39" spans="1:20" s="7" customFormat="1" ht="15" customHeight="1" thickBot="1" x14ac:dyDescent="0.3">
      <c r="A39" s="33">
        <v>45591</v>
      </c>
      <c r="B39" s="23" t="s">
        <v>55</v>
      </c>
      <c r="C39" s="36" t="s">
        <v>33</v>
      </c>
      <c r="D39" s="25"/>
      <c r="E39" s="26"/>
      <c r="F39" s="27">
        <f t="shared" si="1"/>
        <v>117583</v>
      </c>
      <c r="G39" s="25"/>
      <c r="H39" s="26">
        <v>50</v>
      </c>
      <c r="I39" s="27">
        <f t="shared" si="2"/>
        <v>41500.229999999996</v>
      </c>
      <c r="J39" s="22">
        <f t="shared" si="0"/>
        <v>159083.22999999998</v>
      </c>
      <c r="K39" s="1"/>
      <c r="L39"/>
      <c r="M39"/>
      <c r="N39"/>
      <c r="O39"/>
      <c r="P39"/>
      <c r="Q39"/>
      <c r="R39"/>
      <c r="S39"/>
      <c r="T39"/>
    </row>
    <row r="40" spans="1:20" s="7" customFormat="1" ht="15" customHeight="1" thickBot="1" x14ac:dyDescent="0.3">
      <c r="A40" s="33">
        <v>45594</v>
      </c>
      <c r="B40" s="23" t="s">
        <v>55</v>
      </c>
      <c r="C40" s="36" t="s">
        <v>56</v>
      </c>
      <c r="D40" s="25"/>
      <c r="E40" s="26"/>
      <c r="F40" s="27">
        <f t="shared" si="1"/>
        <v>117583</v>
      </c>
      <c r="G40" s="25"/>
      <c r="H40" s="26">
        <v>50</v>
      </c>
      <c r="I40" s="27">
        <f t="shared" si="2"/>
        <v>41450.229999999996</v>
      </c>
      <c r="J40" s="22">
        <f t="shared" si="0"/>
        <v>159033.22999999998</v>
      </c>
      <c r="K40" s="1"/>
      <c r="L40"/>
      <c r="M40"/>
      <c r="N40"/>
      <c r="O40"/>
      <c r="P40"/>
      <c r="Q40"/>
      <c r="R40"/>
      <c r="S40"/>
      <c r="T40"/>
    </row>
    <row r="41" spans="1:20" s="7" customFormat="1" ht="15" customHeight="1" thickBot="1" x14ac:dyDescent="0.3">
      <c r="A41" s="33">
        <v>45604</v>
      </c>
      <c r="B41" s="23" t="s">
        <v>57</v>
      </c>
      <c r="C41" s="36" t="s">
        <v>79</v>
      </c>
      <c r="D41" s="25"/>
      <c r="E41" s="26"/>
      <c r="F41" s="27">
        <f t="shared" si="1"/>
        <v>117583</v>
      </c>
      <c r="G41" s="25">
        <v>8653</v>
      </c>
      <c r="H41" s="26"/>
      <c r="I41" s="27">
        <f t="shared" si="2"/>
        <v>50103.229999999996</v>
      </c>
      <c r="J41" s="22">
        <f t="shared" si="0"/>
        <v>167686.22999999998</v>
      </c>
      <c r="K41" s="1"/>
      <c r="L41"/>
      <c r="M41"/>
      <c r="N41"/>
      <c r="O41"/>
      <c r="P41"/>
      <c r="Q41"/>
      <c r="R41"/>
      <c r="S41"/>
      <c r="T41"/>
    </row>
    <row r="42" spans="1:20" s="7" customFormat="1" ht="15" customHeight="1" thickBot="1" x14ac:dyDescent="0.3">
      <c r="A42" s="33">
        <v>45621</v>
      </c>
      <c r="B42" s="23" t="s">
        <v>57</v>
      </c>
      <c r="C42" s="36" t="s">
        <v>58</v>
      </c>
      <c r="D42" s="25"/>
      <c r="E42" s="26">
        <v>10000</v>
      </c>
      <c r="F42" s="27">
        <f t="shared" si="1"/>
        <v>107583</v>
      </c>
      <c r="G42" s="25">
        <v>10000</v>
      </c>
      <c r="H42" s="26"/>
      <c r="I42" s="27">
        <f t="shared" si="2"/>
        <v>60103.229999999996</v>
      </c>
      <c r="J42" s="22">
        <f t="shared" si="0"/>
        <v>167686.22999999998</v>
      </c>
      <c r="K42" s="1"/>
      <c r="L42"/>
      <c r="M42"/>
      <c r="N42"/>
      <c r="O42"/>
      <c r="P42"/>
      <c r="Q42"/>
      <c r="R42"/>
      <c r="S42"/>
      <c r="T42"/>
    </row>
    <row r="43" spans="1:20" s="7" customFormat="1" ht="15" customHeight="1" thickBot="1" x14ac:dyDescent="0.3">
      <c r="A43" s="33">
        <v>45632</v>
      </c>
      <c r="B43" s="23" t="s">
        <v>59</v>
      </c>
      <c r="C43" s="36" t="s">
        <v>58</v>
      </c>
      <c r="D43" s="25"/>
      <c r="E43" s="26">
        <v>16000</v>
      </c>
      <c r="F43" s="27">
        <f t="shared" si="1"/>
        <v>91583</v>
      </c>
      <c r="G43" s="25">
        <v>16000</v>
      </c>
      <c r="H43" s="26"/>
      <c r="I43" s="27">
        <f t="shared" si="2"/>
        <v>76103.23</v>
      </c>
      <c r="J43" s="22">
        <f t="shared" si="0"/>
        <v>167686.22999999998</v>
      </c>
      <c r="K43" s="1"/>
      <c r="L43"/>
      <c r="M43"/>
      <c r="N43"/>
      <c r="O43"/>
      <c r="P43"/>
      <c r="Q43"/>
      <c r="R43"/>
      <c r="S43"/>
      <c r="T43"/>
    </row>
    <row r="44" spans="1:20" s="7" customFormat="1" ht="15" customHeight="1" thickBot="1" x14ac:dyDescent="0.3">
      <c r="A44" s="33">
        <v>45636</v>
      </c>
      <c r="B44" s="23" t="s">
        <v>59</v>
      </c>
      <c r="C44" s="36" t="s">
        <v>60</v>
      </c>
      <c r="D44" s="25"/>
      <c r="E44" s="26"/>
      <c r="F44" s="27">
        <f t="shared" si="1"/>
        <v>91583</v>
      </c>
      <c r="G44" s="25"/>
      <c r="H44" s="26">
        <v>5100</v>
      </c>
      <c r="I44" s="27">
        <f t="shared" si="2"/>
        <v>71003.23</v>
      </c>
      <c r="J44" s="22">
        <f t="shared" si="0"/>
        <v>162586.22999999998</v>
      </c>
      <c r="K44" s="1"/>
      <c r="L44"/>
      <c r="M44"/>
      <c r="N44"/>
      <c r="O44"/>
      <c r="P44"/>
      <c r="Q44"/>
      <c r="R44"/>
      <c r="S44"/>
      <c r="T44"/>
    </row>
    <row r="45" spans="1:20" s="7" customFormat="1" ht="15" customHeight="1" thickBot="1" x14ac:dyDescent="0.3">
      <c r="A45" s="33">
        <v>45636</v>
      </c>
      <c r="B45" s="23" t="s">
        <v>59</v>
      </c>
      <c r="C45" s="36" t="s">
        <v>80</v>
      </c>
      <c r="D45" s="25"/>
      <c r="E45" s="26"/>
      <c r="F45" s="27">
        <f t="shared" si="1"/>
        <v>91583</v>
      </c>
      <c r="G45" s="25"/>
      <c r="H45" s="26">
        <v>15000</v>
      </c>
      <c r="I45" s="27">
        <f t="shared" si="2"/>
        <v>56003.229999999996</v>
      </c>
      <c r="J45" s="22">
        <f t="shared" si="0"/>
        <v>147586.22999999998</v>
      </c>
      <c r="K45" s="1"/>
      <c r="L45"/>
      <c r="M45"/>
      <c r="N45"/>
      <c r="O45"/>
      <c r="P45"/>
      <c r="Q45"/>
      <c r="R45"/>
      <c r="S45"/>
      <c r="T45"/>
    </row>
    <row r="46" spans="1:20" s="7" customFormat="1" ht="31.5" customHeight="1" thickBot="1" x14ac:dyDescent="0.3">
      <c r="A46" s="33">
        <v>45638</v>
      </c>
      <c r="B46" s="23" t="s">
        <v>61</v>
      </c>
      <c r="C46" s="36" t="s">
        <v>76</v>
      </c>
      <c r="D46" s="25"/>
      <c r="E46" s="26">
        <v>15167</v>
      </c>
      <c r="F46" s="27">
        <f t="shared" si="1"/>
        <v>76416</v>
      </c>
      <c r="G46" s="25"/>
      <c r="H46" s="26"/>
      <c r="I46" s="27">
        <f t="shared" si="2"/>
        <v>56003.229999999996</v>
      </c>
      <c r="J46" s="22">
        <f t="shared" si="0"/>
        <v>132419.22999999998</v>
      </c>
      <c r="K46" s="1"/>
      <c r="L46"/>
      <c r="M46"/>
      <c r="N46"/>
      <c r="O46"/>
      <c r="P46"/>
      <c r="Q46"/>
      <c r="R46"/>
      <c r="S46"/>
      <c r="T46"/>
    </row>
    <row r="47" spans="1:20" s="7" customFormat="1" ht="15" customHeight="1" thickBot="1" x14ac:dyDescent="0.3">
      <c r="A47" s="33">
        <v>45638</v>
      </c>
      <c r="B47" s="23" t="s">
        <v>62</v>
      </c>
      <c r="C47" s="36" t="s">
        <v>74</v>
      </c>
      <c r="D47" s="25">
        <v>15500</v>
      </c>
      <c r="E47" s="26"/>
      <c r="F47" s="27">
        <f t="shared" si="1"/>
        <v>91916</v>
      </c>
      <c r="G47" s="25"/>
      <c r="H47" s="26"/>
      <c r="I47" s="27">
        <f t="shared" si="2"/>
        <v>56003.229999999996</v>
      </c>
      <c r="J47" s="22">
        <f t="shared" si="0"/>
        <v>147919.22999999998</v>
      </c>
      <c r="K47" s="1"/>
      <c r="L47"/>
      <c r="M47"/>
      <c r="N47"/>
      <c r="O47"/>
      <c r="P47"/>
      <c r="Q47"/>
      <c r="R47"/>
      <c r="S47"/>
      <c r="T47"/>
    </row>
    <row r="48" spans="1:20" s="7" customFormat="1" ht="15" customHeight="1" thickBot="1" x14ac:dyDescent="0.3">
      <c r="A48" s="33">
        <v>45638</v>
      </c>
      <c r="B48" s="23" t="s">
        <v>63</v>
      </c>
      <c r="C48" s="36" t="s">
        <v>75</v>
      </c>
      <c r="D48" s="25">
        <v>11100</v>
      </c>
      <c r="E48" s="26"/>
      <c r="F48" s="27">
        <f t="shared" si="1"/>
        <v>103016</v>
      </c>
      <c r="G48" s="25"/>
      <c r="H48" s="26"/>
      <c r="I48" s="27">
        <f t="shared" si="2"/>
        <v>56003.229999999996</v>
      </c>
      <c r="J48" s="22">
        <f t="shared" si="0"/>
        <v>159019.22999999998</v>
      </c>
      <c r="K48" s="1"/>
      <c r="L48"/>
      <c r="M48"/>
      <c r="N48"/>
      <c r="O48"/>
      <c r="P48"/>
      <c r="Q48"/>
      <c r="R48"/>
      <c r="S48"/>
      <c r="T48"/>
    </row>
    <row r="49" spans="1:20" s="7" customFormat="1" ht="15" customHeight="1" thickBot="1" x14ac:dyDescent="0.3">
      <c r="A49" s="33">
        <v>45638</v>
      </c>
      <c r="B49" s="23" t="s">
        <v>64</v>
      </c>
      <c r="C49" s="36" t="s">
        <v>67</v>
      </c>
      <c r="D49" s="25"/>
      <c r="E49" s="26">
        <v>7188</v>
      </c>
      <c r="F49" s="27">
        <f t="shared" si="1"/>
        <v>95828</v>
      </c>
      <c r="G49" s="25"/>
      <c r="H49" s="26"/>
      <c r="I49" s="27">
        <f t="shared" si="2"/>
        <v>56003.229999999996</v>
      </c>
      <c r="J49" s="22">
        <f t="shared" si="0"/>
        <v>151831.22999999998</v>
      </c>
      <c r="K49" s="1"/>
      <c r="L49"/>
      <c r="M49"/>
      <c r="N49"/>
      <c r="O49"/>
      <c r="P49"/>
      <c r="Q49"/>
      <c r="R49"/>
      <c r="S49"/>
      <c r="T49"/>
    </row>
    <row r="50" spans="1:20" s="7" customFormat="1" ht="15" customHeight="1" thickBot="1" x14ac:dyDescent="0.3">
      <c r="A50" s="33">
        <v>45638</v>
      </c>
      <c r="B50" s="23" t="s">
        <v>65</v>
      </c>
      <c r="C50" s="36" t="s">
        <v>68</v>
      </c>
      <c r="D50" s="25">
        <v>23745</v>
      </c>
      <c r="E50" s="26"/>
      <c r="F50" s="27">
        <f t="shared" si="1"/>
        <v>119573</v>
      </c>
      <c r="G50" s="25"/>
      <c r="H50" s="26"/>
      <c r="I50" s="27">
        <f t="shared" si="2"/>
        <v>56003.229999999996</v>
      </c>
      <c r="J50" s="22">
        <f t="shared" si="0"/>
        <v>175576.22999999998</v>
      </c>
      <c r="K50" s="1"/>
      <c r="L50"/>
      <c r="M50"/>
      <c r="N50"/>
      <c r="O50"/>
      <c r="P50"/>
      <c r="Q50"/>
      <c r="R50"/>
      <c r="S50"/>
      <c r="T50"/>
    </row>
    <row r="51" spans="1:20" s="9" customFormat="1" ht="16.5" thickBot="1" x14ac:dyDescent="0.3">
      <c r="A51" s="34"/>
      <c r="B51" s="28"/>
      <c r="C51" s="29" t="s">
        <v>10</v>
      </c>
      <c r="D51" s="30">
        <f>SUM(D5:D50)</f>
        <v>333026</v>
      </c>
      <c r="E51" s="31">
        <f>SUM(E5:E50)</f>
        <v>213453</v>
      </c>
      <c r="F51" s="32">
        <f>D51-E51</f>
        <v>119573</v>
      </c>
      <c r="G51" s="30">
        <f>SUM(G5:G50)</f>
        <v>125875.87</v>
      </c>
      <c r="H51" s="31">
        <f>SUM(H5:H50)</f>
        <v>69872.639999999999</v>
      </c>
      <c r="I51" s="32">
        <f>G51-H51</f>
        <v>56003.229999999996</v>
      </c>
      <c r="J51" s="32">
        <f>F51+I51</f>
        <v>175576.22999999998</v>
      </c>
      <c r="K51" s="8"/>
    </row>
    <row r="52" spans="1:20" x14ac:dyDescent="0.25">
      <c r="A52" s="2"/>
      <c r="B52" s="3"/>
      <c r="C52" s="1"/>
      <c r="D52" s="4"/>
      <c r="E52" s="5"/>
      <c r="F52" s="5"/>
      <c r="G52" s="1"/>
      <c r="H52" s="4"/>
      <c r="I52" s="1"/>
      <c r="J52" s="6"/>
      <c r="K52" s="1"/>
    </row>
    <row r="53" spans="1:20" x14ac:dyDescent="0.25">
      <c r="A53" s="2"/>
      <c r="B53" s="3"/>
      <c r="C53" s="35"/>
      <c r="D53" s="4"/>
      <c r="E53" s="5"/>
      <c r="F53" s="5"/>
      <c r="G53" s="1"/>
      <c r="H53" s="4"/>
      <c r="I53" s="1"/>
      <c r="J53" s="6"/>
      <c r="K53" s="1"/>
    </row>
    <row r="54" spans="1:20" x14ac:dyDescent="0.25">
      <c r="A54" s="2"/>
      <c r="B54" s="3"/>
      <c r="C54" s="1"/>
      <c r="D54" s="4"/>
      <c r="E54" s="5"/>
      <c r="F54" s="5"/>
      <c r="G54" s="1"/>
      <c r="H54" s="4"/>
      <c r="I54" s="1"/>
      <c r="J54" s="6"/>
      <c r="K54" s="1"/>
    </row>
    <row r="55" spans="1:20" x14ac:dyDescent="0.25">
      <c r="A55" s="2"/>
      <c r="B55" s="3"/>
      <c r="C55" s="1"/>
      <c r="D55" s="4"/>
      <c r="E55" s="5"/>
      <c r="F55" s="5"/>
      <c r="H55" s="4"/>
      <c r="I55" s="1"/>
      <c r="J55" s="6"/>
      <c r="K55" s="1"/>
    </row>
    <row r="56" spans="1:20" x14ac:dyDescent="0.25">
      <c r="A56" s="2"/>
      <c r="B56" s="3"/>
      <c r="C56" s="1"/>
      <c r="D56" s="4"/>
      <c r="E56" s="5"/>
      <c r="F56" s="5"/>
      <c r="G56" s="1"/>
      <c r="H56" s="4"/>
      <c r="I56" s="1"/>
      <c r="J56" s="6"/>
      <c r="K56" s="1"/>
    </row>
    <row r="57" spans="1:20" x14ac:dyDescent="0.25">
      <c r="A57" s="2"/>
      <c r="B57" s="3"/>
      <c r="C57" s="1"/>
      <c r="D57" s="4"/>
      <c r="E57" s="5"/>
      <c r="F57" s="5"/>
      <c r="G57" s="1"/>
      <c r="H57" s="4"/>
      <c r="I57" s="1"/>
      <c r="J57" s="6"/>
      <c r="K57" s="1"/>
    </row>
    <row r="58" spans="1:20" x14ac:dyDescent="0.25">
      <c r="A58" s="2"/>
      <c r="B58" s="3"/>
      <c r="C58" s="1"/>
      <c r="D58" s="4"/>
      <c r="E58" s="5"/>
      <c r="F58" s="5"/>
      <c r="G58" s="1"/>
      <c r="H58" s="4"/>
      <c r="I58" s="1"/>
      <c r="J58" s="6"/>
      <c r="K58" s="1"/>
    </row>
    <row r="59" spans="1:20" x14ac:dyDescent="0.25">
      <c r="A59" s="2"/>
      <c r="B59" s="3"/>
      <c r="C59" s="1"/>
      <c r="D59" s="4"/>
      <c r="E59" s="5"/>
      <c r="F59" s="5"/>
      <c r="G59" s="1"/>
      <c r="H59" s="4"/>
      <c r="I59" s="1"/>
      <c r="J59" s="6"/>
      <c r="K59" s="1"/>
    </row>
    <row r="60" spans="1:20" x14ac:dyDescent="0.25">
      <c r="A60" s="2"/>
      <c r="B60" s="3"/>
      <c r="C60" s="1"/>
      <c r="D60" s="4"/>
      <c r="E60" s="5"/>
      <c r="F60" s="5"/>
      <c r="G60" s="1"/>
      <c r="H60" s="4"/>
      <c r="I60" s="1"/>
      <c r="J60" s="6"/>
      <c r="K60" s="1"/>
    </row>
    <row r="61" spans="1:20" x14ac:dyDescent="0.25">
      <c r="A61" s="2"/>
      <c r="B61" s="3"/>
      <c r="C61" s="1"/>
      <c r="D61" s="4"/>
      <c r="E61" s="5"/>
      <c r="F61" s="5"/>
      <c r="G61" s="1"/>
      <c r="H61" s="4"/>
      <c r="I61" s="4"/>
      <c r="J61" s="6"/>
      <c r="K61" s="1"/>
    </row>
    <row r="62" spans="1:20" x14ac:dyDescent="0.25">
      <c r="A62" s="2"/>
      <c r="B62" s="3"/>
      <c r="C62" s="1"/>
      <c r="D62" s="4"/>
      <c r="E62" s="5"/>
      <c r="F62" s="5"/>
      <c r="G62" s="1"/>
      <c r="H62" s="4"/>
      <c r="I62" s="1"/>
      <c r="J62" s="6"/>
      <c r="K62" s="1"/>
    </row>
    <row r="63" spans="1:20" x14ac:dyDescent="0.25">
      <c r="A63" s="2"/>
      <c r="B63" s="3"/>
      <c r="C63" s="1"/>
      <c r="D63" s="4"/>
      <c r="E63" s="5"/>
      <c r="F63" s="5"/>
      <c r="G63" s="1"/>
      <c r="H63" s="4"/>
      <c r="I63" s="1"/>
      <c r="J63" s="6"/>
      <c r="K63" s="1"/>
    </row>
    <row r="64" spans="1:20" x14ac:dyDescent="0.25">
      <c r="A64" s="1"/>
      <c r="B64" s="3"/>
      <c r="C64" s="1"/>
      <c r="D64" s="4"/>
      <c r="E64" s="5"/>
      <c r="F64" s="5"/>
      <c r="G64" s="1"/>
      <c r="H64" s="4"/>
      <c r="I64" s="1"/>
      <c r="J64" s="6"/>
      <c r="K64" s="1"/>
    </row>
    <row r="65" spans="1:11" x14ac:dyDescent="0.25">
      <c r="A65" s="1"/>
      <c r="B65" s="3"/>
      <c r="C65" s="1"/>
      <c r="D65" s="4"/>
      <c r="E65" s="5"/>
      <c r="F65" s="5"/>
      <c r="G65" s="1"/>
      <c r="H65" s="4"/>
      <c r="I65" s="1"/>
      <c r="J65" s="6"/>
      <c r="K65" s="1"/>
    </row>
    <row r="66" spans="1:11" x14ac:dyDescent="0.25">
      <c r="A66" s="1"/>
      <c r="B66" s="3"/>
      <c r="C66" s="1"/>
      <c r="D66" s="4"/>
      <c r="E66" s="5"/>
      <c r="F66" s="5"/>
      <c r="G66" s="1"/>
      <c r="H66" s="4"/>
      <c r="I66" s="1"/>
      <c r="J66" s="6"/>
      <c r="K66" s="1"/>
    </row>
    <row r="67" spans="1:11" x14ac:dyDescent="0.25">
      <c r="A67" s="1"/>
      <c r="B67" s="3"/>
      <c r="C67" s="1"/>
      <c r="D67" s="4"/>
      <c r="E67" s="5"/>
      <c r="F67" s="5"/>
      <c r="G67" s="1"/>
      <c r="H67" s="4"/>
      <c r="I67" s="1"/>
      <c r="J67" s="6"/>
      <c r="K67" s="1"/>
    </row>
    <row r="68" spans="1:11" x14ac:dyDescent="0.25">
      <c r="A68" s="1"/>
      <c r="B68" s="3"/>
      <c r="C68" s="1"/>
      <c r="D68" s="4"/>
      <c r="E68" s="5"/>
      <c r="F68" s="5"/>
      <c r="G68" s="1"/>
      <c r="H68" s="4"/>
      <c r="I68" s="1"/>
      <c r="J68" s="6"/>
      <c r="K68" s="1"/>
    </row>
    <row r="69" spans="1:11" x14ac:dyDescent="0.25">
      <c r="A69" s="1"/>
      <c r="B69" s="3"/>
      <c r="C69" s="1"/>
      <c r="D69" s="4"/>
      <c r="E69" s="5"/>
      <c r="F69" s="5"/>
      <c r="G69" s="1"/>
      <c r="H69" s="4"/>
      <c r="I69" s="1"/>
      <c r="J69" s="6"/>
      <c r="K69" s="1"/>
    </row>
    <row r="70" spans="1:11" x14ac:dyDescent="0.25">
      <c r="A70" s="1"/>
      <c r="B70" s="3"/>
      <c r="C70" s="1"/>
      <c r="D70" s="4"/>
      <c r="E70" s="5"/>
      <c r="F70" s="5"/>
      <c r="G70" s="1"/>
      <c r="H70" s="4"/>
      <c r="I70" s="1"/>
      <c r="J70" s="6"/>
      <c r="K70" s="1"/>
    </row>
    <row r="71" spans="1:11" x14ac:dyDescent="0.25">
      <c r="A71" s="1"/>
      <c r="B71" s="3"/>
      <c r="C71" s="1"/>
      <c r="D71" s="4"/>
      <c r="E71" s="5"/>
      <c r="F71" s="5"/>
      <c r="G71" s="1"/>
      <c r="H71" s="4"/>
      <c r="I71" s="1"/>
      <c r="J71" s="6"/>
      <c r="K71" s="1"/>
    </row>
    <row r="72" spans="1:11" x14ac:dyDescent="0.25">
      <c r="A72" s="1"/>
      <c r="B72" s="3"/>
      <c r="C72" s="1"/>
      <c r="D72" s="4"/>
      <c r="E72" s="5"/>
      <c r="F72" s="5"/>
      <c r="G72" s="1"/>
      <c r="H72" s="4"/>
      <c r="I72" s="1"/>
      <c r="J72" s="6"/>
      <c r="K72" s="1"/>
    </row>
    <row r="73" spans="1:11" x14ac:dyDescent="0.25">
      <c r="A73" s="1"/>
      <c r="B73" s="3"/>
      <c r="C73" s="1"/>
      <c r="D73" s="4"/>
      <c r="E73" s="5"/>
      <c r="F73" s="5"/>
      <c r="G73" s="1"/>
      <c r="H73" s="4"/>
      <c r="I73" s="1"/>
      <c r="J73" s="6"/>
      <c r="K73" s="1"/>
    </row>
    <row r="74" spans="1:11" x14ac:dyDescent="0.25">
      <c r="A74" s="1"/>
      <c r="B74" s="3"/>
      <c r="C74" s="1"/>
      <c r="D74" s="4"/>
      <c r="E74" s="5"/>
      <c r="F74" s="5"/>
      <c r="G74" s="1"/>
      <c r="H74" s="4"/>
      <c r="I74" s="1"/>
      <c r="J74" s="6"/>
      <c r="K74" s="1"/>
    </row>
    <row r="75" spans="1:11" x14ac:dyDescent="0.25">
      <c r="A75" s="1"/>
      <c r="B75" s="3"/>
      <c r="C75" s="1"/>
      <c r="D75" s="4"/>
      <c r="E75" s="5"/>
      <c r="F75" s="5"/>
      <c r="G75" s="1"/>
      <c r="H75" s="4"/>
      <c r="I75" s="1"/>
      <c r="J75" s="6"/>
      <c r="K75" s="1"/>
    </row>
    <row r="76" spans="1:11" x14ac:dyDescent="0.25">
      <c r="A76" s="1"/>
      <c r="B76" s="3"/>
      <c r="C76" s="1"/>
      <c r="D76" s="4"/>
      <c r="E76" s="5"/>
      <c r="F76" s="5"/>
      <c r="G76" s="1"/>
      <c r="H76" s="4"/>
      <c r="I76" s="1"/>
      <c r="J76" s="6"/>
      <c r="K76" s="1"/>
    </row>
    <row r="77" spans="1:11" x14ac:dyDescent="0.25">
      <c r="A77" s="1"/>
      <c r="B77" s="3"/>
      <c r="C77" s="1"/>
      <c r="D77" s="4"/>
      <c r="E77" s="5"/>
      <c r="F77" s="5"/>
      <c r="G77" s="1"/>
      <c r="H77" s="4"/>
      <c r="I77" s="1"/>
      <c r="J77" s="6"/>
      <c r="K77" s="1"/>
    </row>
    <row r="78" spans="1:11" x14ac:dyDescent="0.25">
      <c r="A78" s="1"/>
      <c r="B78" s="3"/>
      <c r="C78" s="1"/>
      <c r="D78" s="4"/>
      <c r="E78" s="5"/>
      <c r="F78" s="5"/>
      <c r="G78" s="1"/>
      <c r="H78" s="4"/>
      <c r="I78" s="1"/>
      <c r="J78" s="6"/>
      <c r="K78" s="1"/>
    </row>
    <row r="79" spans="1:11" x14ac:dyDescent="0.25">
      <c r="A79" s="1"/>
      <c r="B79" s="3"/>
      <c r="C79" s="1"/>
      <c r="D79" s="4"/>
      <c r="E79" s="5"/>
      <c r="F79" s="5"/>
      <c r="G79" s="1"/>
      <c r="H79" s="4"/>
      <c r="I79" s="1"/>
      <c r="J79" s="6"/>
      <c r="K79" s="1"/>
    </row>
    <row r="80" spans="1:11" x14ac:dyDescent="0.25">
      <c r="A80" s="1"/>
      <c r="B80" s="3"/>
      <c r="C80" s="1"/>
      <c r="D80" s="4"/>
      <c r="E80" s="5"/>
      <c r="F80" s="5"/>
      <c r="G80" s="1"/>
      <c r="H80" s="4"/>
      <c r="I80" s="1"/>
      <c r="J80" s="6"/>
      <c r="K80" s="1"/>
    </row>
    <row r="81" spans="1:11" x14ac:dyDescent="0.25">
      <c r="A81" s="1"/>
      <c r="B81" s="3"/>
      <c r="C81" s="1"/>
      <c r="D81" s="4"/>
      <c r="E81" s="5"/>
      <c r="F81" s="5"/>
      <c r="G81" s="1"/>
      <c r="H81" s="4"/>
      <c r="I81" s="1"/>
      <c r="J81" s="6"/>
      <c r="K81" s="1"/>
    </row>
    <row r="82" spans="1:11" x14ac:dyDescent="0.25">
      <c r="A82" s="1"/>
      <c r="B82" s="3"/>
      <c r="C82" s="1"/>
      <c r="D82" s="4"/>
      <c r="E82" s="5"/>
      <c r="F82" s="5"/>
      <c r="G82" s="1"/>
      <c r="H82" s="4"/>
      <c r="I82" s="1"/>
      <c r="J82" s="6"/>
      <c r="K82" s="1"/>
    </row>
    <row r="83" spans="1:11" x14ac:dyDescent="0.25">
      <c r="A83" s="1"/>
      <c r="B83" s="3"/>
      <c r="C83" s="1"/>
      <c r="D83" s="4"/>
      <c r="E83" s="5"/>
      <c r="F83" s="5"/>
      <c r="G83" s="1"/>
      <c r="H83" s="4"/>
      <c r="I83" s="1"/>
      <c r="J83" s="6"/>
      <c r="K83" s="1"/>
    </row>
    <row r="84" spans="1:11" x14ac:dyDescent="0.25">
      <c r="A84" s="1"/>
      <c r="B84" s="3"/>
      <c r="C84" s="1"/>
      <c r="D84" s="4"/>
      <c r="E84" s="5"/>
      <c r="F84" s="5"/>
      <c r="G84" s="1"/>
      <c r="H84" s="4"/>
      <c r="I84" s="1"/>
      <c r="J84" s="6"/>
      <c r="K84" s="1"/>
    </row>
    <row r="85" spans="1:11" x14ac:dyDescent="0.25">
      <c r="A85" s="1"/>
      <c r="B85" s="3"/>
      <c r="C85" s="1"/>
      <c r="D85" s="4"/>
      <c r="E85" s="5"/>
      <c r="F85" s="5"/>
      <c r="G85" s="1"/>
      <c r="H85" s="4"/>
      <c r="I85" s="1"/>
      <c r="J85" s="6"/>
      <c r="K85" s="1"/>
    </row>
    <row r="86" spans="1:11" x14ac:dyDescent="0.25">
      <c r="A86" s="1"/>
      <c r="B86" s="3"/>
      <c r="C86" s="1"/>
      <c r="D86" s="4"/>
      <c r="E86" s="5"/>
      <c r="F86" s="5"/>
      <c r="G86" s="1"/>
      <c r="H86" s="4"/>
      <c r="I86" s="1"/>
      <c r="J86" s="6"/>
      <c r="K86" s="1"/>
    </row>
    <row r="87" spans="1:11" x14ac:dyDescent="0.25">
      <c r="A87" s="1"/>
      <c r="B87" s="3"/>
      <c r="C87" s="1"/>
      <c r="D87" s="4"/>
      <c r="E87" s="5"/>
      <c r="F87" s="5"/>
      <c r="G87" s="1"/>
      <c r="H87" s="4"/>
      <c r="I87" s="1"/>
      <c r="J87" s="6"/>
      <c r="K87" s="1"/>
    </row>
    <row r="88" spans="1:11" x14ac:dyDescent="0.25">
      <c r="A88" s="1"/>
      <c r="B88" s="3"/>
      <c r="C88" s="1"/>
      <c r="D88" s="4"/>
      <c r="E88" s="5"/>
      <c r="F88" s="5"/>
      <c r="G88" s="1"/>
      <c r="H88" s="4"/>
      <c r="I88" s="1"/>
      <c r="J88" s="6"/>
      <c r="K88" s="1"/>
    </row>
    <row r="89" spans="1:11" x14ac:dyDescent="0.25">
      <c r="A89" s="1"/>
      <c r="B89" s="3"/>
      <c r="C89" s="1"/>
      <c r="D89" s="4"/>
      <c r="E89" s="5"/>
      <c r="F89" s="5"/>
      <c r="G89" s="1"/>
      <c r="H89" s="4"/>
      <c r="I89" s="1"/>
      <c r="J89" s="6"/>
      <c r="K89" s="1"/>
    </row>
    <row r="90" spans="1:11" x14ac:dyDescent="0.25">
      <c r="A90" s="1"/>
      <c r="B90" s="3"/>
      <c r="C90" s="1"/>
      <c r="D90" s="4"/>
      <c r="E90" s="5"/>
      <c r="F90" s="5"/>
      <c r="G90" s="1"/>
      <c r="H90" s="4"/>
      <c r="I90" s="1"/>
      <c r="J90" s="6"/>
      <c r="K90" s="1"/>
    </row>
    <row r="91" spans="1:11" x14ac:dyDescent="0.25">
      <c r="A91" s="1"/>
      <c r="B91" s="1"/>
      <c r="C91" s="1"/>
      <c r="D91" s="1"/>
      <c r="E91" s="1"/>
      <c r="F91" s="1"/>
      <c r="G91" s="1"/>
      <c r="H91" s="1"/>
      <c r="I91" s="1"/>
      <c r="J91" s="1"/>
      <c r="K91" s="1"/>
    </row>
    <row r="92" spans="1:11" x14ac:dyDescent="0.25">
      <c r="A92" s="1"/>
      <c r="B92" s="1"/>
      <c r="C92" s="1"/>
      <c r="D92" s="1"/>
      <c r="E92" s="1"/>
      <c r="F92" s="1"/>
      <c r="G92" s="1"/>
      <c r="H92" s="1"/>
      <c r="I92" s="1"/>
      <c r="J92" s="1"/>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1"/>
      <c r="C96" s="1"/>
      <c r="D96" s="1"/>
      <c r="E96" s="1"/>
      <c r="F96" s="1"/>
      <c r="G96" s="1"/>
      <c r="H96" s="1"/>
      <c r="I96" s="1"/>
      <c r="J96" s="1"/>
      <c r="K96" s="1"/>
    </row>
    <row r="97" spans="1:11" x14ac:dyDescent="0.25">
      <c r="A97" s="1"/>
      <c r="B97" s="1"/>
      <c r="C97" s="1"/>
      <c r="D97" s="1"/>
      <c r="E97" s="1"/>
      <c r="F97" s="1"/>
      <c r="G97" s="1"/>
      <c r="H97" s="1"/>
      <c r="I97" s="1"/>
      <c r="J97" s="1"/>
      <c r="K97" s="1"/>
    </row>
    <row r="98" spans="1:11" x14ac:dyDescent="0.25">
      <c r="A98" s="1"/>
      <c r="B98" s="1"/>
      <c r="C98" s="1"/>
      <c r="D98" s="1"/>
      <c r="E98" s="1"/>
      <c r="F98" s="1"/>
      <c r="G98" s="1"/>
      <c r="H98" s="1"/>
      <c r="I98" s="1"/>
      <c r="J98" s="1"/>
      <c r="K98" s="1"/>
    </row>
    <row r="99" spans="1:11" x14ac:dyDescent="0.25">
      <c r="A99" s="1"/>
      <c r="B99" s="1"/>
      <c r="C99" s="1"/>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1"/>
      <c r="C120" s="1"/>
      <c r="D120" s="1"/>
      <c r="E120" s="1"/>
      <c r="F120" s="1"/>
      <c r="G120" s="1"/>
      <c r="H120" s="1"/>
      <c r="I120" s="1"/>
      <c r="J120" s="1"/>
      <c r="K120" s="1"/>
    </row>
    <row r="121" spans="1:11" x14ac:dyDescent="0.25">
      <c r="A121" s="1"/>
      <c r="B121" s="1"/>
      <c r="C121" s="1"/>
      <c r="D121" s="1"/>
      <c r="E121" s="1"/>
      <c r="F121" s="1"/>
      <c r="G121" s="1"/>
      <c r="H121" s="1"/>
      <c r="I121" s="1"/>
      <c r="J121" s="1"/>
      <c r="K121" s="1"/>
    </row>
    <row r="122" spans="1:11" x14ac:dyDescent="0.25">
      <c r="A122" s="1"/>
      <c r="B122" s="1"/>
      <c r="C122" s="1"/>
      <c r="D122" s="1"/>
      <c r="E122" s="1"/>
      <c r="F122" s="1"/>
      <c r="G122" s="1"/>
      <c r="H122" s="1"/>
      <c r="I122" s="1"/>
      <c r="J122" s="1"/>
      <c r="K122" s="1"/>
    </row>
    <row r="123" spans="1:11" x14ac:dyDescent="0.25">
      <c r="A123" s="1"/>
      <c r="B123" s="1"/>
      <c r="C123" s="1"/>
      <c r="D123" s="1"/>
      <c r="E123" s="1"/>
      <c r="F123" s="1"/>
      <c r="G123" s="1"/>
      <c r="H123" s="1"/>
      <c r="I123" s="1"/>
      <c r="J123" s="1"/>
      <c r="K123" s="1"/>
    </row>
    <row r="124" spans="1:11" x14ac:dyDescent="0.25">
      <c r="A124" s="1"/>
      <c r="B124" s="1"/>
      <c r="C124" s="1"/>
      <c r="D124" s="1"/>
      <c r="E124" s="1"/>
      <c r="F124" s="1"/>
      <c r="G124" s="1"/>
      <c r="H124" s="1"/>
      <c r="I124" s="1"/>
      <c r="J124" s="1"/>
      <c r="K124" s="1"/>
    </row>
    <row r="125" spans="1:11" x14ac:dyDescent="0.25">
      <c r="A125" s="1"/>
      <c r="B125" s="1"/>
      <c r="C125" s="1"/>
      <c r="D125" s="1"/>
      <c r="E125" s="1"/>
      <c r="F125" s="1"/>
      <c r="G125" s="1"/>
      <c r="H125" s="1"/>
      <c r="I125" s="1"/>
      <c r="J125" s="1"/>
      <c r="K125" s="1"/>
    </row>
    <row r="126" spans="1:11" x14ac:dyDescent="0.25">
      <c r="A126" s="1"/>
      <c r="B126" s="1"/>
      <c r="C126" s="1"/>
      <c r="D126" s="1"/>
      <c r="E126" s="1"/>
      <c r="F126" s="1"/>
      <c r="G126" s="1"/>
      <c r="H126" s="1"/>
      <c r="I126" s="1"/>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1"/>
      <c r="C130" s="1"/>
      <c r="D130" s="1"/>
      <c r="E130" s="1"/>
      <c r="F130" s="1"/>
      <c r="G130" s="1"/>
      <c r="H130" s="1"/>
      <c r="I130" s="1"/>
      <c r="J130" s="1"/>
      <c r="K130" s="1"/>
    </row>
    <row r="131" spans="1:11" x14ac:dyDescent="0.25">
      <c r="A131" s="1"/>
      <c r="B131" s="1"/>
      <c r="C131" s="1"/>
      <c r="D131" s="1"/>
      <c r="E131" s="1"/>
      <c r="F131" s="1"/>
      <c r="G131" s="1"/>
      <c r="H131" s="1"/>
      <c r="I131" s="1"/>
      <c r="J131" s="1"/>
      <c r="K131" s="1"/>
    </row>
    <row r="132" spans="1:11" x14ac:dyDescent="0.25">
      <c r="A132" s="1"/>
      <c r="B132" s="1"/>
      <c r="C132" s="1"/>
      <c r="D132" s="1"/>
      <c r="E132" s="1"/>
      <c r="F132" s="1"/>
      <c r="G132" s="1"/>
      <c r="H132" s="1"/>
      <c r="I132" s="1"/>
      <c r="J132" s="1"/>
      <c r="K132" s="1"/>
    </row>
    <row r="133" spans="1:11" x14ac:dyDescent="0.25">
      <c r="A133" s="1"/>
      <c r="B133" s="1"/>
      <c r="C133" s="1"/>
      <c r="D133" s="1"/>
      <c r="E133" s="1"/>
      <c r="F133" s="1"/>
      <c r="G133" s="1"/>
      <c r="H133" s="1"/>
      <c r="I133" s="1"/>
      <c r="J133" s="1"/>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1"/>
      <c r="C136" s="1"/>
      <c r="D136" s="1"/>
      <c r="E136" s="1"/>
      <c r="F136" s="1"/>
      <c r="G136" s="1"/>
      <c r="H136" s="1"/>
      <c r="I136" s="1"/>
      <c r="J136" s="1"/>
      <c r="K136" s="1"/>
    </row>
    <row r="137" spans="1:11" x14ac:dyDescent="0.25">
      <c r="A137" s="1"/>
      <c r="B137" s="1"/>
      <c r="C137" s="1"/>
      <c r="D137" s="1"/>
      <c r="E137" s="1"/>
      <c r="F137" s="1"/>
      <c r="G137" s="1"/>
      <c r="H137" s="1"/>
      <c r="I137" s="1"/>
      <c r="J137" s="1"/>
      <c r="K137" s="1"/>
    </row>
    <row r="138" spans="1:11" x14ac:dyDescent="0.25">
      <c r="A138" s="1"/>
      <c r="B138" s="1"/>
      <c r="C138" s="1"/>
      <c r="D138" s="1"/>
      <c r="E138" s="1"/>
      <c r="F138" s="1"/>
      <c r="G138" s="1"/>
      <c r="H138" s="1"/>
      <c r="I138" s="1"/>
      <c r="J138" s="1"/>
      <c r="K138" s="1"/>
    </row>
    <row r="139" spans="1:11" x14ac:dyDescent="0.25">
      <c r="A139" s="1"/>
      <c r="B139" s="1"/>
      <c r="C139" s="1"/>
      <c r="D139" s="1"/>
      <c r="E139" s="1"/>
      <c r="F139" s="1"/>
      <c r="G139" s="1"/>
      <c r="H139" s="1"/>
      <c r="I139" s="1"/>
      <c r="J139" s="1"/>
      <c r="K139" s="1"/>
    </row>
    <row r="140" spans="1:11" x14ac:dyDescent="0.25">
      <c r="A140" s="1"/>
      <c r="B140" s="1"/>
      <c r="C140" s="1"/>
      <c r="D140" s="1"/>
      <c r="E140" s="1"/>
      <c r="F140" s="1"/>
      <c r="G140" s="1"/>
      <c r="H140" s="1"/>
      <c r="I140" s="1"/>
      <c r="J140" s="1"/>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1"/>
      <c r="C143" s="1"/>
      <c r="D143" s="1"/>
      <c r="E143" s="1"/>
      <c r="F143" s="1"/>
      <c r="G143" s="1"/>
      <c r="H143" s="1"/>
      <c r="I143" s="1"/>
      <c r="J143" s="1"/>
      <c r="K143" s="1"/>
    </row>
    <row r="144" spans="1:11" x14ac:dyDescent="0.25">
      <c r="A144" s="1"/>
      <c r="B144" s="1"/>
      <c r="C144" s="1"/>
      <c r="D144" s="1"/>
      <c r="E144" s="1"/>
      <c r="F144" s="1"/>
      <c r="G144" s="1"/>
      <c r="H144" s="1"/>
      <c r="I144" s="1"/>
      <c r="J144" s="1"/>
      <c r="K144" s="1"/>
    </row>
    <row r="145" spans="1:11" x14ac:dyDescent="0.25">
      <c r="A145" s="1"/>
      <c r="B145" s="1"/>
      <c r="C145" s="1"/>
      <c r="D145" s="1"/>
      <c r="E145" s="1"/>
      <c r="F145" s="1"/>
      <c r="G145" s="1"/>
      <c r="H145" s="1"/>
      <c r="I145" s="1"/>
      <c r="J145" s="1"/>
      <c r="K145" s="1"/>
    </row>
    <row r="146" spans="1:11" x14ac:dyDescent="0.25">
      <c r="A146" s="1"/>
      <c r="B146" s="1"/>
      <c r="C146" s="1"/>
      <c r="D146" s="1"/>
      <c r="E146" s="1"/>
      <c r="F146" s="1"/>
      <c r="G146" s="1"/>
      <c r="H146" s="1"/>
      <c r="I146" s="1"/>
      <c r="J146" s="1"/>
      <c r="K146" s="1"/>
    </row>
    <row r="147" spans="1:11" x14ac:dyDescent="0.25">
      <c r="A147" s="1"/>
      <c r="B147" s="1"/>
      <c r="C147" s="1"/>
      <c r="D147" s="1"/>
      <c r="E147" s="1"/>
      <c r="F147" s="1"/>
      <c r="G147" s="1"/>
      <c r="H147" s="1"/>
      <c r="I147" s="1"/>
      <c r="J147" s="1"/>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row r="203" spans="1:11" x14ac:dyDescent="0.25">
      <c r="A203" s="1"/>
      <c r="B203" s="1"/>
      <c r="C203" s="1"/>
      <c r="D203" s="1"/>
      <c r="E203" s="1"/>
      <c r="F203" s="1"/>
      <c r="G203" s="1"/>
      <c r="H203" s="1"/>
      <c r="I203" s="1"/>
      <c r="J203" s="1"/>
      <c r="K203" s="1"/>
    </row>
    <row r="204" spans="1:11" x14ac:dyDescent="0.25">
      <c r="A204" s="1"/>
      <c r="B204" s="1"/>
      <c r="C204" s="1"/>
      <c r="D204" s="1"/>
      <c r="E204" s="1"/>
      <c r="F204" s="1"/>
      <c r="G204" s="1"/>
      <c r="H204" s="1"/>
      <c r="I204" s="1"/>
      <c r="J204" s="1"/>
      <c r="K204" s="1"/>
    </row>
    <row r="205" spans="1:11" x14ac:dyDescent="0.25">
      <c r="A205" s="1"/>
      <c r="B205" s="1"/>
      <c r="C205" s="1"/>
      <c r="D205" s="1"/>
      <c r="E205" s="1"/>
      <c r="F205" s="1"/>
      <c r="G205" s="1"/>
      <c r="H205" s="1"/>
      <c r="I205" s="1"/>
      <c r="J205" s="1"/>
      <c r="K205" s="1"/>
    </row>
    <row r="206" spans="1:11" x14ac:dyDescent="0.25">
      <c r="A206" s="1"/>
      <c r="B206" s="1"/>
      <c r="C206" s="1"/>
      <c r="D206" s="1"/>
      <c r="E206" s="1"/>
      <c r="F206" s="1"/>
      <c r="G206" s="1"/>
      <c r="H206" s="1"/>
      <c r="I206" s="1"/>
      <c r="J206" s="1"/>
      <c r="K206" s="1"/>
    </row>
    <row r="207" spans="1:11" x14ac:dyDescent="0.25">
      <c r="A207" s="1"/>
      <c r="B207" s="1"/>
      <c r="C207" s="1"/>
      <c r="D207" s="1"/>
      <c r="E207" s="1"/>
      <c r="F207" s="1"/>
      <c r="G207" s="1"/>
      <c r="H207" s="1"/>
      <c r="I207" s="1"/>
      <c r="J207" s="1"/>
      <c r="K207" s="1"/>
    </row>
    <row r="208" spans="1:11" x14ac:dyDescent="0.25">
      <c r="A208" s="1"/>
      <c r="B208" s="1"/>
      <c r="C208" s="1"/>
      <c r="D208" s="1"/>
      <c r="E208" s="1"/>
      <c r="F208" s="1"/>
      <c r="G208" s="1"/>
      <c r="H208" s="1"/>
      <c r="I208" s="1"/>
      <c r="J208" s="1"/>
      <c r="K208" s="1"/>
    </row>
    <row r="209" spans="1:11" x14ac:dyDescent="0.25">
      <c r="A209" s="1"/>
      <c r="B209" s="1"/>
      <c r="C209" s="1"/>
      <c r="D209" s="1"/>
      <c r="E209" s="1"/>
      <c r="F209" s="1"/>
      <c r="G209" s="1"/>
      <c r="H209" s="1"/>
      <c r="I209" s="1"/>
      <c r="J209" s="1"/>
      <c r="K209" s="1"/>
    </row>
    <row r="210" spans="1:11" x14ac:dyDescent="0.25">
      <c r="A210" s="1"/>
      <c r="B210" s="1"/>
      <c r="C210" s="1"/>
      <c r="D210" s="1"/>
      <c r="E210" s="1"/>
      <c r="F210" s="1"/>
      <c r="G210" s="1"/>
      <c r="H210" s="1"/>
      <c r="I210" s="1"/>
      <c r="J210" s="1"/>
      <c r="K210" s="1"/>
    </row>
    <row r="211" spans="1:11" x14ac:dyDescent="0.25">
      <c r="A211" s="1"/>
      <c r="B211" s="1"/>
      <c r="C211" s="1"/>
      <c r="D211" s="1"/>
      <c r="E211" s="1"/>
      <c r="F211" s="1"/>
      <c r="G211" s="1"/>
      <c r="H211" s="1"/>
      <c r="I211" s="1"/>
      <c r="J211" s="1"/>
      <c r="K211" s="1"/>
    </row>
    <row r="212" spans="1:11" x14ac:dyDescent="0.25">
      <c r="A212" s="1"/>
      <c r="B212" s="1"/>
      <c r="C212" s="1"/>
      <c r="D212" s="1"/>
      <c r="E212" s="1"/>
      <c r="F212" s="1"/>
      <c r="G212" s="1"/>
      <c r="H212" s="1"/>
      <c r="I212" s="1"/>
      <c r="J212" s="1"/>
      <c r="K212" s="1"/>
    </row>
    <row r="213" spans="1:11" x14ac:dyDescent="0.25">
      <c r="A213" s="1"/>
      <c r="B213" s="1"/>
      <c r="C213" s="1"/>
      <c r="D213" s="1"/>
      <c r="E213" s="1"/>
      <c r="F213" s="1"/>
      <c r="G213" s="1"/>
      <c r="H213" s="1"/>
      <c r="I213" s="1"/>
      <c r="J213" s="1"/>
      <c r="K213" s="1"/>
    </row>
    <row r="214" spans="1:11" x14ac:dyDescent="0.25">
      <c r="A214" s="1"/>
      <c r="B214" s="1"/>
      <c r="C214" s="1"/>
      <c r="D214" s="1"/>
      <c r="E214" s="1"/>
      <c r="F214" s="1"/>
      <c r="G214" s="1"/>
      <c r="H214" s="1"/>
      <c r="I214" s="1"/>
      <c r="J214" s="1"/>
      <c r="K214" s="1"/>
    </row>
    <row r="215" spans="1:11" x14ac:dyDescent="0.25">
      <c r="A215" s="1"/>
      <c r="B215" s="1"/>
      <c r="C215" s="1"/>
      <c r="D215" s="1"/>
      <c r="E215" s="1"/>
      <c r="F215" s="1"/>
      <c r="G215" s="1"/>
      <c r="H215" s="1"/>
      <c r="I215" s="1"/>
      <c r="J215" s="1"/>
      <c r="K215" s="1"/>
    </row>
    <row r="216" spans="1:11" x14ac:dyDescent="0.25">
      <c r="A216" s="1"/>
      <c r="B216" s="1"/>
      <c r="C216" s="1"/>
      <c r="D216" s="1"/>
      <c r="E216" s="1"/>
      <c r="F216" s="1"/>
      <c r="G216" s="1"/>
      <c r="H216" s="1"/>
      <c r="I216" s="1"/>
      <c r="J216" s="1"/>
      <c r="K216" s="1"/>
    </row>
    <row r="217" spans="1:11" x14ac:dyDescent="0.25">
      <c r="A217" s="1"/>
      <c r="B217" s="1"/>
      <c r="C217" s="1"/>
      <c r="D217" s="1"/>
      <c r="E217" s="1"/>
      <c r="F217" s="1"/>
      <c r="G217" s="1"/>
      <c r="H217" s="1"/>
      <c r="I217" s="1"/>
      <c r="J217" s="1"/>
      <c r="K217" s="1"/>
    </row>
    <row r="218" spans="1:11" x14ac:dyDescent="0.25">
      <c r="A218" s="1"/>
      <c r="B218" s="1"/>
      <c r="C218" s="1"/>
      <c r="D218" s="1"/>
      <c r="E218" s="1"/>
      <c r="F218" s="1"/>
      <c r="G218" s="1"/>
      <c r="H218" s="1"/>
      <c r="I218" s="1"/>
      <c r="J218" s="1"/>
      <c r="K218" s="1"/>
    </row>
    <row r="219" spans="1:11" x14ac:dyDescent="0.25">
      <c r="A219" s="1"/>
      <c r="B219" s="1"/>
      <c r="C219" s="1"/>
      <c r="D219" s="1"/>
      <c r="E219" s="1"/>
      <c r="F219" s="1"/>
      <c r="G219" s="1"/>
      <c r="H219" s="1"/>
      <c r="I219" s="1"/>
      <c r="J219" s="1"/>
      <c r="K219" s="1"/>
    </row>
    <row r="220" spans="1:11" x14ac:dyDescent="0.25">
      <c r="A220" s="1"/>
      <c r="B220" s="1"/>
      <c r="C220" s="1"/>
      <c r="D220" s="1"/>
      <c r="E220" s="1"/>
      <c r="F220" s="1"/>
      <c r="G220" s="1"/>
      <c r="H220" s="1"/>
      <c r="I220" s="1"/>
      <c r="J220" s="1"/>
      <c r="K220" s="1"/>
    </row>
    <row r="221" spans="1:11" x14ac:dyDescent="0.25">
      <c r="A221" s="1"/>
      <c r="B221" s="1"/>
      <c r="C221" s="1"/>
      <c r="D221" s="1"/>
      <c r="E221" s="1"/>
      <c r="F221" s="1"/>
      <c r="G221" s="1"/>
      <c r="H221" s="1"/>
      <c r="I221" s="1"/>
      <c r="J221" s="1"/>
      <c r="K221" s="1"/>
    </row>
    <row r="222" spans="1:11" x14ac:dyDescent="0.25">
      <c r="A222" s="1"/>
      <c r="B222" s="1"/>
      <c r="C222" s="1"/>
      <c r="D222" s="1"/>
      <c r="E222" s="1"/>
      <c r="F222" s="1"/>
      <c r="G222" s="1"/>
      <c r="H222" s="1"/>
      <c r="I222" s="1"/>
      <c r="J222" s="1"/>
      <c r="K222" s="1"/>
    </row>
    <row r="223" spans="1:11" x14ac:dyDescent="0.25">
      <c r="A223" s="1"/>
      <c r="B223" s="1"/>
      <c r="C223" s="1"/>
      <c r="D223" s="1"/>
      <c r="E223" s="1"/>
      <c r="F223" s="1"/>
      <c r="G223" s="1"/>
      <c r="H223" s="1"/>
      <c r="I223" s="1"/>
      <c r="J223" s="1"/>
      <c r="K223" s="1"/>
    </row>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row r="252" spans="1:11" x14ac:dyDescent="0.25">
      <c r="A252" s="1"/>
      <c r="B252" s="1"/>
      <c r="C252" s="1"/>
      <c r="D252" s="1"/>
      <c r="E252" s="1"/>
      <c r="F252" s="1"/>
      <c r="G252" s="1"/>
      <c r="H252" s="1"/>
      <c r="I252" s="1"/>
      <c r="J252" s="1"/>
      <c r="K252" s="1"/>
    </row>
    <row r="253" spans="1:11" x14ac:dyDescent="0.25">
      <c r="A253" s="1"/>
      <c r="B253" s="1"/>
      <c r="C253" s="1"/>
      <c r="D253" s="1"/>
      <c r="E253" s="1"/>
      <c r="F253" s="1"/>
      <c r="G253" s="1"/>
      <c r="H253" s="1"/>
      <c r="I253" s="1"/>
      <c r="J253" s="1"/>
      <c r="K253" s="1"/>
    </row>
    <row r="254" spans="1:11" x14ac:dyDescent="0.25">
      <c r="A254" s="1"/>
      <c r="B254" s="1"/>
      <c r="C254" s="1"/>
      <c r="D254" s="1"/>
      <c r="E254" s="1"/>
      <c r="F254" s="1"/>
      <c r="G254" s="1"/>
      <c r="H254" s="1"/>
      <c r="I254" s="1"/>
      <c r="J254" s="1"/>
      <c r="K254" s="1"/>
    </row>
    <row r="255" spans="1:11" x14ac:dyDescent="0.25">
      <c r="A255" s="1"/>
      <c r="B255" s="1"/>
      <c r="C255" s="1"/>
      <c r="D255" s="1"/>
      <c r="E255" s="1"/>
      <c r="F255" s="1"/>
      <c r="G255" s="1"/>
      <c r="H255" s="1"/>
      <c r="I255" s="1"/>
      <c r="J255" s="1"/>
      <c r="K255" s="1"/>
    </row>
    <row r="256" spans="1:11" x14ac:dyDescent="0.25">
      <c r="A256" s="1"/>
      <c r="B256" s="1"/>
      <c r="C256" s="1"/>
      <c r="D256" s="1"/>
      <c r="E256" s="1"/>
      <c r="F256" s="1"/>
      <c r="G256" s="1"/>
      <c r="H256" s="1"/>
      <c r="I256" s="1"/>
      <c r="J256" s="1"/>
      <c r="K256" s="1"/>
    </row>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row r="265" spans="1:11" x14ac:dyDescent="0.25">
      <c r="A265" s="1"/>
      <c r="B265" s="1"/>
      <c r="C265" s="1"/>
      <c r="D265" s="1"/>
      <c r="E265" s="1"/>
      <c r="F265" s="1"/>
      <c r="G265" s="1"/>
      <c r="H265" s="1"/>
      <c r="I265" s="1"/>
      <c r="J265" s="1"/>
      <c r="K265" s="1"/>
    </row>
    <row r="266" spans="1:11" x14ac:dyDescent="0.25">
      <c r="A266" s="1"/>
      <c r="B266" s="1"/>
      <c r="C266" s="1"/>
      <c r="D266" s="1"/>
      <c r="E266" s="1"/>
      <c r="F266" s="1"/>
      <c r="G266" s="1"/>
      <c r="H266" s="1"/>
      <c r="I266" s="1"/>
      <c r="J266" s="1"/>
      <c r="K266" s="1"/>
    </row>
    <row r="267" spans="1:11" x14ac:dyDescent="0.25">
      <c r="A267" s="1"/>
      <c r="B267" s="1"/>
      <c r="C267" s="1"/>
      <c r="D267" s="1"/>
      <c r="E267" s="1"/>
      <c r="F267" s="1"/>
      <c r="G267" s="1"/>
      <c r="H267" s="1"/>
      <c r="I267" s="1"/>
      <c r="J267" s="1"/>
      <c r="K267" s="1"/>
    </row>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row r="303" spans="1:11" x14ac:dyDescent="0.25">
      <c r="A303" s="1"/>
      <c r="B303" s="1"/>
      <c r="C303" s="1"/>
      <c r="D303" s="1"/>
      <c r="E303" s="1"/>
      <c r="F303" s="1"/>
      <c r="G303" s="1"/>
      <c r="H303" s="1"/>
      <c r="I303" s="1"/>
      <c r="J303" s="1"/>
      <c r="K303" s="1"/>
    </row>
    <row r="304" spans="1:11" x14ac:dyDescent="0.25">
      <c r="A304" s="1"/>
      <c r="B304" s="1"/>
      <c r="C304" s="1"/>
      <c r="D304" s="1"/>
      <c r="E304" s="1"/>
      <c r="F304" s="1"/>
      <c r="G304" s="1"/>
      <c r="H304" s="1"/>
      <c r="I304" s="1"/>
      <c r="J304" s="1"/>
      <c r="K304" s="1"/>
    </row>
    <row r="305" spans="1:11" x14ac:dyDescent="0.25">
      <c r="A305" s="1"/>
      <c r="B305" s="1"/>
      <c r="C305" s="1"/>
      <c r="D305" s="1"/>
      <c r="E305" s="1"/>
      <c r="F305" s="1"/>
      <c r="G305" s="1"/>
      <c r="H305" s="1"/>
      <c r="I305" s="1"/>
      <c r="J305" s="1"/>
      <c r="K305" s="1"/>
    </row>
    <row r="306" spans="1:11" x14ac:dyDescent="0.25">
      <c r="A306" s="1"/>
      <c r="B306" s="1"/>
      <c r="C306" s="1"/>
      <c r="D306" s="1"/>
      <c r="E306" s="1"/>
      <c r="F306" s="1"/>
      <c r="G306" s="1"/>
      <c r="H306" s="1"/>
      <c r="I306" s="1"/>
      <c r="J306" s="1"/>
      <c r="K306" s="1"/>
    </row>
    <row r="307" spans="1:11" x14ac:dyDescent="0.25">
      <c r="A307" s="1"/>
      <c r="B307" s="1"/>
      <c r="C307" s="1"/>
      <c r="D307" s="1"/>
      <c r="E307" s="1"/>
      <c r="F307" s="1"/>
      <c r="G307" s="1"/>
      <c r="H307" s="1"/>
      <c r="I307" s="1"/>
      <c r="J307" s="1"/>
      <c r="K307" s="1"/>
    </row>
    <row r="308" spans="1:11" x14ac:dyDescent="0.25">
      <c r="A308" s="1"/>
      <c r="B308" s="1"/>
      <c r="C308" s="1"/>
      <c r="D308" s="1"/>
      <c r="E308" s="1"/>
      <c r="F308" s="1"/>
      <c r="G308" s="1"/>
      <c r="H308" s="1"/>
      <c r="I308" s="1"/>
      <c r="J308" s="1"/>
      <c r="K308" s="1"/>
    </row>
    <row r="309" spans="1:11" x14ac:dyDescent="0.25">
      <c r="A309" s="1"/>
      <c r="B309" s="1"/>
      <c r="C309" s="1"/>
      <c r="D309" s="1"/>
      <c r="E309" s="1"/>
      <c r="F309" s="1"/>
      <c r="G309" s="1"/>
      <c r="H309" s="1"/>
      <c r="I309" s="1"/>
      <c r="J309" s="1"/>
      <c r="K309" s="1"/>
    </row>
    <row r="310" spans="1:11" x14ac:dyDescent="0.25">
      <c r="A310" s="1"/>
      <c r="B310" s="1"/>
      <c r="C310" s="1"/>
      <c r="D310" s="1"/>
      <c r="E310" s="1"/>
      <c r="F310" s="1"/>
      <c r="G310" s="1"/>
      <c r="H310" s="1"/>
      <c r="I310" s="1"/>
      <c r="J310" s="1"/>
      <c r="K310" s="1"/>
    </row>
    <row r="311" spans="1:11" x14ac:dyDescent="0.25">
      <c r="A311" s="1"/>
      <c r="B311" s="1"/>
      <c r="C311" s="1"/>
      <c r="D311" s="1"/>
      <c r="E311" s="1"/>
      <c r="F311" s="1"/>
      <c r="G311" s="1"/>
      <c r="H311" s="1"/>
      <c r="I311" s="1"/>
      <c r="J311" s="1"/>
      <c r="K311" s="1"/>
    </row>
    <row r="312" spans="1:11" x14ac:dyDescent="0.25">
      <c r="A312" s="1"/>
      <c r="B312" s="1"/>
      <c r="C312" s="1"/>
      <c r="D312" s="1"/>
      <c r="E312" s="1"/>
      <c r="F312" s="1"/>
      <c r="G312" s="1"/>
      <c r="H312" s="1"/>
      <c r="I312" s="1"/>
      <c r="J312" s="1"/>
      <c r="K312" s="1"/>
    </row>
    <row r="313" spans="1:11" x14ac:dyDescent="0.25">
      <c r="A313" s="1"/>
      <c r="B313" s="1"/>
      <c r="C313" s="1"/>
      <c r="D313" s="1"/>
      <c r="E313" s="1"/>
      <c r="F313" s="1"/>
      <c r="G313" s="1"/>
      <c r="H313" s="1"/>
      <c r="I313" s="1"/>
      <c r="J313" s="1"/>
      <c r="K313" s="1"/>
    </row>
    <row r="314" spans="1:11" x14ac:dyDescent="0.25">
      <c r="A314" s="1"/>
      <c r="B314" s="1"/>
      <c r="C314" s="1"/>
      <c r="D314" s="1"/>
      <c r="E314" s="1"/>
      <c r="F314" s="1"/>
      <c r="G314" s="1"/>
      <c r="H314" s="1"/>
      <c r="I314" s="1"/>
      <c r="J314" s="1"/>
      <c r="K314" s="1"/>
    </row>
    <row r="315" spans="1:11" x14ac:dyDescent="0.25">
      <c r="A315" s="1"/>
      <c r="B315" s="1"/>
      <c r="C315" s="1"/>
      <c r="D315" s="1"/>
      <c r="E315" s="1"/>
      <c r="F315" s="1"/>
      <c r="G315" s="1"/>
      <c r="H315" s="1"/>
      <c r="I315" s="1"/>
      <c r="J315" s="1"/>
      <c r="K315" s="1"/>
    </row>
    <row r="316" spans="1:11" x14ac:dyDescent="0.25">
      <c r="A316" s="1"/>
      <c r="B316" s="1"/>
      <c r="C316" s="1"/>
      <c r="D316" s="1"/>
      <c r="E316" s="1"/>
      <c r="F316" s="1"/>
      <c r="G316" s="1"/>
      <c r="H316" s="1"/>
      <c r="I316" s="1"/>
      <c r="J316" s="1"/>
      <c r="K316" s="1"/>
    </row>
    <row r="317" spans="1:11" x14ac:dyDescent="0.25">
      <c r="A317" s="1"/>
      <c r="B317" s="1"/>
      <c r="C317" s="1"/>
      <c r="D317" s="1"/>
      <c r="E317" s="1"/>
      <c r="F317" s="1"/>
      <c r="G317" s="1"/>
      <c r="H317" s="1"/>
      <c r="I317" s="1"/>
      <c r="J317" s="1"/>
      <c r="K317" s="1"/>
    </row>
    <row r="318" spans="1:11" x14ac:dyDescent="0.25">
      <c r="A318" s="1"/>
      <c r="B318" s="1"/>
      <c r="C318" s="1"/>
      <c r="D318" s="1"/>
      <c r="E318" s="1"/>
      <c r="F318" s="1"/>
      <c r="G318" s="1"/>
      <c r="H318" s="1"/>
      <c r="I318" s="1"/>
      <c r="J318" s="1"/>
      <c r="K318" s="1"/>
    </row>
    <row r="319" spans="1:11" x14ac:dyDescent="0.25">
      <c r="A319" s="1"/>
      <c r="B319" s="1"/>
      <c r="C319" s="1"/>
      <c r="D319" s="1"/>
      <c r="E319" s="1"/>
      <c r="F319" s="1"/>
      <c r="G319" s="1"/>
      <c r="H319" s="1"/>
      <c r="I319" s="1"/>
      <c r="J319" s="1"/>
      <c r="K319" s="1"/>
    </row>
    <row r="320" spans="1:11" x14ac:dyDescent="0.25">
      <c r="A320" s="1"/>
      <c r="B320" s="1"/>
      <c r="C320" s="1"/>
      <c r="D320" s="1"/>
      <c r="E320" s="1"/>
      <c r="F320" s="1"/>
      <c r="G320" s="1"/>
      <c r="H320" s="1"/>
      <c r="I320" s="1"/>
      <c r="J320" s="1"/>
      <c r="K320" s="1"/>
    </row>
    <row r="321" spans="1:11" x14ac:dyDescent="0.25">
      <c r="A321" s="1"/>
      <c r="B321" s="1"/>
      <c r="C321" s="1"/>
      <c r="D321" s="1"/>
      <c r="E321" s="1"/>
      <c r="F321" s="1"/>
      <c r="G321" s="1"/>
      <c r="H321" s="1"/>
      <c r="I321" s="1"/>
      <c r="J321" s="1"/>
      <c r="K321" s="1"/>
    </row>
    <row r="322" spans="1:11" x14ac:dyDescent="0.25">
      <c r="A322" s="1"/>
      <c r="B322" s="1"/>
      <c r="C322" s="1"/>
      <c r="D322" s="1"/>
      <c r="E322" s="1"/>
      <c r="F322" s="1"/>
      <c r="G322" s="1"/>
      <c r="H322" s="1"/>
      <c r="I322" s="1"/>
      <c r="J322" s="1"/>
      <c r="K322" s="1"/>
    </row>
    <row r="323" spans="1:11" x14ac:dyDescent="0.25">
      <c r="A323" s="1"/>
      <c r="B323" s="1"/>
      <c r="C323" s="1"/>
      <c r="D323" s="1"/>
      <c r="E323" s="1"/>
      <c r="F323" s="1"/>
      <c r="G323" s="1"/>
      <c r="H323" s="1"/>
      <c r="I323" s="1"/>
      <c r="J323" s="1"/>
      <c r="K323" s="1"/>
    </row>
    <row r="324" spans="1:11" x14ac:dyDescent="0.25">
      <c r="A324" s="1"/>
      <c r="B324" s="1"/>
      <c r="C324" s="1"/>
      <c r="D324" s="1"/>
      <c r="E324" s="1"/>
      <c r="F324" s="1"/>
      <c r="G324" s="1"/>
      <c r="H324" s="1"/>
      <c r="I324" s="1"/>
      <c r="J324" s="1"/>
      <c r="K324" s="1"/>
    </row>
    <row r="325" spans="1:11" x14ac:dyDescent="0.25">
      <c r="A325" s="1"/>
      <c r="B325" s="1"/>
      <c r="C325" s="1"/>
      <c r="D325" s="1"/>
      <c r="E325" s="1"/>
      <c r="F325" s="1"/>
      <c r="G325" s="1"/>
      <c r="H325" s="1"/>
      <c r="I325" s="1"/>
      <c r="J325" s="1"/>
      <c r="K325" s="1"/>
    </row>
    <row r="326" spans="1:11" x14ac:dyDescent="0.25">
      <c r="A326" s="1"/>
      <c r="B326" s="1"/>
      <c r="C326" s="1"/>
      <c r="D326" s="1"/>
      <c r="E326" s="1"/>
      <c r="F326" s="1"/>
      <c r="G326" s="1"/>
      <c r="H326" s="1"/>
      <c r="I326" s="1"/>
      <c r="J326" s="1"/>
      <c r="K326" s="1"/>
    </row>
    <row r="327" spans="1:11" x14ac:dyDescent="0.25">
      <c r="A327" s="1"/>
      <c r="B327" s="1"/>
      <c r="C327" s="1"/>
      <c r="D327" s="1"/>
      <c r="E327" s="1"/>
      <c r="F327" s="1"/>
      <c r="G327" s="1"/>
      <c r="H327" s="1"/>
      <c r="I327" s="1"/>
      <c r="J327" s="1"/>
      <c r="K327" s="1"/>
    </row>
    <row r="328" spans="1:11" x14ac:dyDescent="0.25">
      <c r="A328" s="1"/>
      <c r="B328" s="1"/>
      <c r="C328" s="1"/>
      <c r="D328" s="1"/>
      <c r="E328" s="1"/>
      <c r="F328" s="1"/>
      <c r="G328" s="1"/>
      <c r="H328" s="1"/>
      <c r="I328" s="1"/>
      <c r="J328" s="1"/>
      <c r="K328" s="1"/>
    </row>
    <row r="329" spans="1:11" x14ac:dyDescent="0.25">
      <c r="A329" s="1"/>
      <c r="B329" s="1"/>
      <c r="C329" s="1"/>
      <c r="D329" s="1"/>
      <c r="E329" s="1"/>
      <c r="F329" s="1"/>
      <c r="G329" s="1"/>
      <c r="H329" s="1"/>
      <c r="I329" s="1"/>
      <c r="J329" s="1"/>
      <c r="K329" s="1"/>
    </row>
    <row r="330" spans="1:11" x14ac:dyDescent="0.25">
      <c r="A330" s="1"/>
      <c r="B330" s="1"/>
      <c r="C330" s="1"/>
      <c r="D330" s="1"/>
      <c r="E330" s="1"/>
      <c r="F330" s="1"/>
      <c r="G330" s="1"/>
      <c r="H330" s="1"/>
      <c r="I330" s="1"/>
      <c r="J330" s="1"/>
      <c r="K330" s="1"/>
    </row>
    <row r="331" spans="1:11" x14ac:dyDescent="0.25">
      <c r="A331" s="1"/>
      <c r="B331" s="1"/>
      <c r="C331" s="1"/>
      <c r="D331" s="1"/>
      <c r="E331" s="1"/>
      <c r="F331" s="1"/>
      <c r="G331" s="1"/>
      <c r="H331" s="1"/>
      <c r="I331" s="1"/>
      <c r="J331" s="1"/>
      <c r="K331" s="1"/>
    </row>
    <row r="332" spans="1:11" x14ac:dyDescent="0.25">
      <c r="A332" s="1"/>
      <c r="B332" s="1"/>
      <c r="C332" s="1"/>
      <c r="D332" s="1"/>
      <c r="E332" s="1"/>
      <c r="F332" s="1"/>
      <c r="G332" s="1"/>
      <c r="H332" s="1"/>
      <c r="I332" s="1"/>
      <c r="J332" s="1"/>
      <c r="K332" s="1"/>
    </row>
    <row r="333" spans="1:11" x14ac:dyDescent="0.25">
      <c r="A333" s="1"/>
      <c r="B333" s="1"/>
      <c r="C333" s="1"/>
      <c r="D333" s="1"/>
      <c r="E333" s="1"/>
      <c r="F333" s="1"/>
      <c r="G333" s="1"/>
      <c r="H333" s="1"/>
      <c r="I333" s="1"/>
      <c r="J333" s="1"/>
      <c r="K333" s="1"/>
    </row>
    <row r="334" spans="1:11" x14ac:dyDescent="0.25">
      <c r="A334" s="1"/>
      <c r="B334" s="1"/>
      <c r="C334" s="1"/>
      <c r="D334" s="1"/>
      <c r="E334" s="1"/>
      <c r="F334" s="1"/>
      <c r="G334" s="1"/>
      <c r="H334" s="1"/>
      <c r="I334" s="1"/>
      <c r="J334" s="1"/>
      <c r="K334" s="1"/>
    </row>
    <row r="335" spans="1:11" x14ac:dyDescent="0.25">
      <c r="A335" s="1"/>
      <c r="B335" s="1"/>
      <c r="C335" s="1"/>
      <c r="D335" s="1"/>
      <c r="E335" s="1"/>
      <c r="F335" s="1"/>
      <c r="G335" s="1"/>
      <c r="H335" s="1"/>
      <c r="I335" s="1"/>
      <c r="J335" s="1"/>
      <c r="K335" s="1"/>
    </row>
    <row r="336" spans="1:11" x14ac:dyDescent="0.25">
      <c r="A336" s="1"/>
      <c r="B336" s="1"/>
      <c r="C336" s="1"/>
      <c r="D336" s="1"/>
      <c r="E336" s="1"/>
      <c r="F336" s="1"/>
      <c r="G336" s="1"/>
      <c r="H336" s="1"/>
      <c r="I336" s="1"/>
      <c r="J336" s="1"/>
      <c r="K336" s="1"/>
    </row>
    <row r="337" spans="1:11" x14ac:dyDescent="0.25">
      <c r="A337" s="1"/>
      <c r="B337" s="1"/>
      <c r="C337" s="1"/>
      <c r="D337" s="1"/>
      <c r="E337" s="1"/>
      <c r="F337" s="1"/>
      <c r="G337" s="1"/>
      <c r="H337" s="1"/>
      <c r="I337" s="1"/>
      <c r="J337" s="1"/>
      <c r="K337" s="1"/>
    </row>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row r="373" spans="1:11" x14ac:dyDescent="0.25">
      <c r="A373" s="1"/>
      <c r="B373" s="1"/>
      <c r="C373" s="1"/>
      <c r="D373" s="1"/>
      <c r="E373" s="1"/>
      <c r="F373" s="1"/>
      <c r="G373" s="1"/>
      <c r="H373" s="1"/>
      <c r="I373" s="1"/>
      <c r="J373" s="1"/>
      <c r="K373" s="1"/>
    </row>
    <row r="374" spans="1:11" x14ac:dyDescent="0.25">
      <c r="A374" s="1"/>
      <c r="B374" s="1"/>
      <c r="C374" s="1"/>
      <c r="D374" s="1"/>
      <c r="E374" s="1"/>
      <c r="F374" s="1"/>
      <c r="G374" s="1"/>
      <c r="H374" s="1"/>
      <c r="I374" s="1"/>
      <c r="J374" s="1"/>
      <c r="K374" s="1"/>
    </row>
    <row r="375" spans="1:11" x14ac:dyDescent="0.25">
      <c r="A375" s="1"/>
      <c r="B375" s="1"/>
      <c r="C375" s="1"/>
      <c r="D375" s="1"/>
      <c r="E375" s="1"/>
      <c r="F375" s="1"/>
      <c r="G375" s="1"/>
      <c r="H375" s="1"/>
      <c r="I375" s="1"/>
      <c r="J375" s="1"/>
      <c r="K375" s="1"/>
    </row>
    <row r="376" spans="1:11" x14ac:dyDescent="0.25">
      <c r="A376" s="1"/>
      <c r="B376" s="1"/>
      <c r="C376" s="1"/>
      <c r="D376" s="1"/>
      <c r="E376" s="1"/>
      <c r="F376" s="1"/>
      <c r="G376" s="1"/>
      <c r="H376" s="1"/>
      <c r="I376" s="1"/>
      <c r="J376" s="1"/>
      <c r="K376" s="1"/>
    </row>
    <row r="377" spans="1:11" x14ac:dyDescent="0.25">
      <c r="A377" s="1"/>
      <c r="B377" s="1"/>
      <c r="C377" s="1"/>
      <c r="D377" s="1"/>
      <c r="E377" s="1"/>
      <c r="F377" s="1"/>
      <c r="G377" s="1"/>
      <c r="H377" s="1"/>
      <c r="I377" s="1"/>
      <c r="J377" s="1"/>
      <c r="K377" s="1"/>
    </row>
    <row r="378" spans="1:11" x14ac:dyDescent="0.25">
      <c r="A378" s="1"/>
      <c r="B378" s="1"/>
      <c r="C378" s="1"/>
      <c r="D378" s="1"/>
      <c r="E378" s="1"/>
      <c r="F378" s="1"/>
      <c r="G378" s="1"/>
      <c r="H378" s="1"/>
      <c r="I378" s="1"/>
      <c r="J378" s="1"/>
      <c r="K378" s="1"/>
    </row>
    <row r="379" spans="1:11" x14ac:dyDescent="0.25">
      <c r="A379" s="1"/>
      <c r="B379" s="1"/>
      <c r="C379" s="1"/>
      <c r="D379" s="1"/>
      <c r="E379" s="1"/>
      <c r="F379" s="1"/>
      <c r="G379" s="1"/>
      <c r="H379" s="1"/>
      <c r="I379" s="1"/>
      <c r="J379" s="1"/>
      <c r="K379" s="1"/>
    </row>
    <row r="380" spans="1:11" x14ac:dyDescent="0.25">
      <c r="A380" s="1"/>
      <c r="B380" s="1"/>
      <c r="C380" s="1"/>
      <c r="D380" s="1"/>
      <c r="E380" s="1"/>
      <c r="F380" s="1"/>
      <c r="G380" s="1"/>
      <c r="H380" s="1"/>
      <c r="I380" s="1"/>
      <c r="J380" s="1"/>
      <c r="K380" s="1"/>
    </row>
    <row r="381" spans="1:11" x14ac:dyDescent="0.25">
      <c r="A381" s="1"/>
      <c r="B381" s="1"/>
      <c r="C381" s="1"/>
      <c r="D381" s="1"/>
      <c r="E381" s="1"/>
      <c r="F381" s="1"/>
      <c r="G381" s="1"/>
      <c r="H381" s="1"/>
      <c r="I381" s="1"/>
      <c r="J381" s="1"/>
      <c r="K381" s="1"/>
    </row>
    <row r="382" spans="1:11" x14ac:dyDescent="0.25">
      <c r="A382" s="1"/>
      <c r="B382" s="1"/>
      <c r="C382" s="1"/>
      <c r="D382" s="1"/>
      <c r="E382" s="1"/>
      <c r="F382" s="1"/>
      <c r="G382" s="1"/>
      <c r="H382" s="1"/>
      <c r="I382" s="1"/>
      <c r="J382" s="1"/>
      <c r="K382" s="1"/>
    </row>
    <row r="383" spans="1:11" x14ac:dyDescent="0.25">
      <c r="A383" s="1"/>
      <c r="B383" s="1"/>
      <c r="C383" s="1"/>
      <c r="D383" s="1"/>
      <c r="E383" s="1"/>
      <c r="F383" s="1"/>
      <c r="G383" s="1"/>
      <c r="H383" s="1"/>
      <c r="I383" s="1"/>
      <c r="J383" s="1"/>
      <c r="K383" s="1"/>
    </row>
    <row r="384" spans="1:11" x14ac:dyDescent="0.25">
      <c r="A384" s="1"/>
      <c r="B384" s="1"/>
      <c r="C384" s="1"/>
      <c r="D384" s="1"/>
      <c r="E384" s="1"/>
      <c r="F384" s="1"/>
      <c r="G384" s="1"/>
      <c r="H384" s="1"/>
      <c r="I384" s="1"/>
      <c r="J384" s="1"/>
      <c r="K384" s="1"/>
    </row>
    <row r="385" spans="1:11" x14ac:dyDescent="0.25">
      <c r="A385" s="1"/>
      <c r="B385" s="1"/>
      <c r="C385" s="1"/>
      <c r="D385" s="1"/>
      <c r="E385" s="1"/>
      <c r="F385" s="1"/>
      <c r="G385" s="1"/>
      <c r="H385" s="1"/>
      <c r="I385" s="1"/>
      <c r="J385" s="1"/>
      <c r="K385" s="1"/>
    </row>
    <row r="386" spans="1:11" x14ac:dyDescent="0.25">
      <c r="A386" s="1"/>
      <c r="B386" s="1"/>
      <c r="C386" s="1"/>
      <c r="D386" s="1"/>
      <c r="E386" s="1"/>
      <c r="F386" s="1"/>
      <c r="G386" s="1"/>
      <c r="H386" s="1"/>
      <c r="I386" s="1"/>
      <c r="J386" s="1"/>
      <c r="K386" s="1"/>
    </row>
    <row r="387" spans="1:11" x14ac:dyDescent="0.25">
      <c r="A387" s="1"/>
      <c r="B387" s="1"/>
      <c r="C387" s="1"/>
      <c r="D387" s="1"/>
      <c r="E387" s="1"/>
      <c r="F387" s="1"/>
      <c r="G387" s="1"/>
      <c r="H387" s="1"/>
      <c r="I387" s="1"/>
      <c r="J387" s="1"/>
      <c r="K387" s="1"/>
    </row>
    <row r="388" spans="1:11" x14ac:dyDescent="0.25">
      <c r="A388" s="1"/>
      <c r="B388" s="1"/>
      <c r="C388" s="1"/>
      <c r="D388" s="1"/>
      <c r="E388" s="1"/>
      <c r="F388" s="1"/>
      <c r="G388" s="1"/>
      <c r="H388" s="1"/>
      <c r="I388" s="1"/>
      <c r="J388" s="1"/>
      <c r="K388" s="1"/>
    </row>
    <row r="389" spans="1:11" x14ac:dyDescent="0.25">
      <c r="A389" s="1"/>
      <c r="B389" s="1"/>
      <c r="C389" s="1"/>
      <c r="D389" s="1"/>
      <c r="E389" s="1"/>
      <c r="F389" s="1"/>
      <c r="G389" s="1"/>
      <c r="H389" s="1"/>
      <c r="I389" s="1"/>
      <c r="J389" s="1"/>
      <c r="K389" s="1"/>
    </row>
    <row r="390" spans="1:11" x14ac:dyDescent="0.25">
      <c r="A390" s="1"/>
      <c r="B390" s="1"/>
      <c r="C390" s="1"/>
      <c r="D390" s="1"/>
      <c r="E390" s="1"/>
      <c r="F390" s="1"/>
      <c r="G390" s="1"/>
      <c r="H390" s="1"/>
      <c r="I390" s="1"/>
      <c r="J390" s="1"/>
      <c r="K390" s="1"/>
    </row>
    <row r="391" spans="1:11" x14ac:dyDescent="0.25">
      <c r="A391" s="1"/>
      <c r="B391" s="1"/>
      <c r="C391" s="1"/>
      <c r="D391" s="1"/>
      <c r="E391" s="1"/>
      <c r="F391" s="1"/>
      <c r="G391" s="1"/>
      <c r="H391" s="1"/>
      <c r="I391" s="1"/>
      <c r="J391" s="1"/>
      <c r="K391" s="1"/>
    </row>
    <row r="392" spans="1:11" x14ac:dyDescent="0.25">
      <c r="A392" s="1"/>
      <c r="B392" s="1"/>
      <c r="C392" s="1"/>
      <c r="D392" s="1"/>
      <c r="E392" s="1"/>
      <c r="F392" s="1"/>
      <c r="G392" s="1"/>
      <c r="H392" s="1"/>
      <c r="I392" s="1"/>
      <c r="J392" s="1"/>
      <c r="K392" s="1"/>
    </row>
    <row r="393" spans="1:11" x14ac:dyDescent="0.25">
      <c r="A393" s="1"/>
      <c r="B393" s="1"/>
      <c r="C393" s="1"/>
      <c r="D393" s="1"/>
      <c r="E393" s="1"/>
      <c r="F393" s="1"/>
      <c r="G393" s="1"/>
      <c r="H393" s="1"/>
      <c r="I393" s="1"/>
      <c r="J393" s="1"/>
      <c r="K393" s="1"/>
    </row>
    <row r="394" spans="1:11" x14ac:dyDescent="0.25">
      <c r="A394" s="1"/>
      <c r="B394" s="1"/>
      <c r="C394" s="1"/>
      <c r="D394" s="1"/>
      <c r="E394" s="1"/>
      <c r="F394" s="1"/>
      <c r="G394" s="1"/>
      <c r="H394" s="1"/>
      <c r="I394" s="1"/>
      <c r="J394" s="1"/>
      <c r="K394" s="1"/>
    </row>
    <row r="395" spans="1:11" x14ac:dyDescent="0.25">
      <c r="A395" s="1"/>
      <c r="B395" s="1"/>
      <c r="C395" s="1"/>
      <c r="D395" s="1"/>
      <c r="E395" s="1"/>
      <c r="F395" s="1"/>
      <c r="G395" s="1"/>
      <c r="H395" s="1"/>
      <c r="I395" s="1"/>
      <c r="J395" s="1"/>
      <c r="K395" s="1"/>
    </row>
    <row r="396" spans="1:11" x14ac:dyDescent="0.25">
      <c r="A396" s="1"/>
      <c r="B396" s="1"/>
      <c r="C396" s="1"/>
      <c r="D396" s="1"/>
      <c r="E396" s="1"/>
      <c r="F396" s="1"/>
      <c r="G396" s="1"/>
      <c r="H396" s="1"/>
      <c r="I396" s="1"/>
      <c r="J396" s="1"/>
      <c r="K396" s="1"/>
    </row>
    <row r="397" spans="1:11" x14ac:dyDescent="0.25">
      <c r="A397" s="1"/>
      <c r="B397" s="1"/>
      <c r="C397" s="1"/>
      <c r="D397" s="1"/>
      <c r="E397" s="1"/>
      <c r="F397" s="1"/>
      <c r="G397" s="1"/>
      <c r="H397" s="1"/>
      <c r="I397" s="1"/>
      <c r="J397" s="1"/>
      <c r="K397" s="1"/>
    </row>
    <row r="398" spans="1:11" x14ac:dyDescent="0.25">
      <c r="A398" s="1"/>
      <c r="B398" s="1"/>
      <c r="C398" s="1"/>
      <c r="D398" s="1"/>
      <c r="E398" s="1"/>
      <c r="F398" s="1"/>
      <c r="G398" s="1"/>
      <c r="H398" s="1"/>
      <c r="I398" s="1"/>
      <c r="J398" s="1"/>
      <c r="K398" s="1"/>
    </row>
    <row r="399" spans="1:11" x14ac:dyDescent="0.25">
      <c r="A399" s="1"/>
      <c r="B399" s="1"/>
      <c r="C399" s="1"/>
      <c r="D399" s="1"/>
      <c r="E399" s="1"/>
      <c r="F399" s="1"/>
      <c r="G399" s="1"/>
      <c r="H399" s="1"/>
      <c r="I399" s="1"/>
      <c r="J399" s="1"/>
      <c r="K399" s="1"/>
    </row>
    <row r="400" spans="1:11" x14ac:dyDescent="0.25">
      <c r="A400" s="1"/>
      <c r="B400" s="1"/>
      <c r="C400" s="1"/>
      <c r="D400" s="1"/>
      <c r="E400" s="1"/>
      <c r="F400" s="1"/>
      <c r="G400" s="1"/>
      <c r="H400" s="1"/>
      <c r="I400" s="1"/>
      <c r="J400" s="1"/>
      <c r="K400" s="1"/>
    </row>
    <row r="401" spans="1:11" x14ac:dyDescent="0.25">
      <c r="A401" s="1"/>
      <c r="B401" s="1"/>
      <c r="C401" s="1"/>
      <c r="D401" s="1"/>
      <c r="E401" s="1"/>
      <c r="F401" s="1"/>
      <c r="G401" s="1"/>
      <c r="H401" s="1"/>
      <c r="I401" s="1"/>
      <c r="J401" s="1"/>
      <c r="K401" s="1"/>
    </row>
    <row r="402" spans="1:11" x14ac:dyDescent="0.25">
      <c r="A402" s="1"/>
      <c r="B402" s="1"/>
      <c r="C402" s="1"/>
      <c r="D402" s="1"/>
      <c r="E402" s="1"/>
      <c r="F402" s="1"/>
      <c r="G402" s="1"/>
      <c r="H402" s="1"/>
      <c r="I402" s="1"/>
      <c r="J402" s="1"/>
      <c r="K402" s="1"/>
    </row>
    <row r="403" spans="1:11" x14ac:dyDescent="0.25">
      <c r="A403" s="1"/>
      <c r="B403" s="1"/>
      <c r="C403" s="1"/>
      <c r="D403" s="1"/>
      <c r="E403" s="1"/>
      <c r="F403" s="1"/>
      <c r="G403" s="1"/>
      <c r="H403" s="1"/>
      <c r="I403" s="1"/>
      <c r="J403" s="1"/>
      <c r="K403" s="1"/>
    </row>
    <row r="404" spans="1:11" x14ac:dyDescent="0.25">
      <c r="A404" s="1"/>
      <c r="B404" s="1"/>
      <c r="C404" s="1"/>
      <c r="D404" s="1"/>
      <c r="E404" s="1"/>
      <c r="F404" s="1"/>
      <c r="G404" s="1"/>
      <c r="H404" s="1"/>
      <c r="I404" s="1"/>
      <c r="J404" s="1"/>
      <c r="K404" s="1"/>
    </row>
    <row r="405" spans="1:11" x14ac:dyDescent="0.25">
      <c r="A405" s="1"/>
      <c r="B405" s="1"/>
      <c r="C405" s="1"/>
      <c r="D405" s="1"/>
      <c r="E405" s="1"/>
      <c r="F405" s="1"/>
      <c r="G405" s="1"/>
      <c r="H405" s="1"/>
      <c r="I405" s="1"/>
      <c r="J405" s="1"/>
      <c r="K405" s="1"/>
    </row>
    <row r="406" spans="1:11" x14ac:dyDescent="0.25">
      <c r="A406" s="1"/>
      <c r="B406" s="1"/>
      <c r="C406" s="1"/>
      <c r="D406" s="1"/>
      <c r="E406" s="1"/>
      <c r="F406" s="1"/>
      <c r="G406" s="1"/>
      <c r="H406" s="1"/>
      <c r="I406" s="1"/>
      <c r="J406" s="1"/>
      <c r="K406" s="1"/>
    </row>
    <row r="407" spans="1:11" x14ac:dyDescent="0.25">
      <c r="A407" s="1"/>
      <c r="B407" s="1"/>
      <c r="C407" s="1"/>
      <c r="D407" s="1"/>
      <c r="E407" s="1"/>
      <c r="F407" s="1"/>
      <c r="G407" s="1"/>
      <c r="H407" s="1"/>
      <c r="I407" s="1"/>
      <c r="J407" s="1"/>
      <c r="K407" s="1"/>
    </row>
  </sheetData>
  <mergeCells count="7">
    <mergeCell ref="B3:B4"/>
    <mergeCell ref="A3:A4"/>
    <mergeCell ref="A1:J2"/>
    <mergeCell ref="J3:J4"/>
    <mergeCell ref="D3:F3"/>
    <mergeCell ref="G3:I3"/>
    <mergeCell ref="C3:C4"/>
  </mergeCell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ZS-Vrbatky-4a</dc:creator>
  <cp:lastModifiedBy>Jana Tajovská</cp:lastModifiedBy>
  <cp:lastPrinted>2025-09-25T11:37:13Z</cp:lastPrinted>
  <dcterms:created xsi:type="dcterms:W3CDTF">2013-03-19T21:22:10Z</dcterms:created>
  <dcterms:modified xsi:type="dcterms:W3CDTF">2025-09-25T11:37:19Z</dcterms:modified>
</cp:coreProperties>
</file>